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ttgov.sharepoint.com/sites/GEFOP/Documentos Compartilhados/03. COFIR/03. REVISÃO_DE_MANUAIS_E_RELATÓRIOS/Relatórios de Monitoração1/01 - Planilhas Preliminares Informes da Manutenção/"/>
    </mc:Choice>
  </mc:AlternateContent>
  <xr:revisionPtr revIDLastSave="385" documentId="8_{0757F177-B52B-4437-9A4E-F0701B805CB2}" xr6:coauthVersionLast="47" xr6:coauthVersionMax="47" xr10:uidLastSave="{D9D63398-369E-400D-9C5E-2F4D2C0788A8}"/>
  <bookViews>
    <workbookView xWindow="-120" yWindow="-120" windowWidth="38640" windowHeight="15720" xr2:uid="{D6861A65-B478-41B1-8928-E4ADBAA5C0BD}"/>
  </bookViews>
  <sheets>
    <sheet name="Resumo Geral" sheetId="5" r:id="rId1"/>
    <sheet name="Sistemas Iluminação" sheetId="2" r:id="rId2"/>
    <sheet name="Sistemas Elétricos" sheetId="7" r:id="rId3"/>
    <sheet name="Metadados Iluminação e Elétrico" sheetId="6" r:id="rId4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7" l="1"/>
  <c r="U10" i="7"/>
  <c r="U9" i="7"/>
  <c r="U8" i="7"/>
  <c r="U7" i="7"/>
  <c r="U6" i="7"/>
  <c r="U5" i="7"/>
  <c r="U4" i="7"/>
  <c r="U3" i="7"/>
  <c r="U2" i="7"/>
  <c r="AC3" i="2"/>
  <c r="AC4" i="2"/>
  <c r="AC5" i="2"/>
  <c r="AC6" i="2"/>
  <c r="AC7" i="2"/>
  <c r="AC8" i="2"/>
  <c r="AC9" i="2"/>
  <c r="AC10" i="2"/>
  <c r="AC11" i="2"/>
  <c r="A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C1" authorId="0" shapeId="0" xr:uid="{93EBC469-D304-4246-A53A-3D8E8B26A304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U1" authorId="0" shapeId="0" xr:uid="{ABC411A6-CF54-4392-A803-E924B441BC05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30" authorId="0" shapeId="0" xr:uid="{450AC3B7-1521-4183-A88A-4CFB0FB4CD81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  <comment ref="A43" authorId="0" shapeId="0" xr:uid="{4F535203-25C0-45A4-8F72-61C6A7C2AA52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sharedStrings.xml><?xml version="1.0" encoding="utf-8"?>
<sst xmlns="http://schemas.openxmlformats.org/spreadsheetml/2006/main" count="589" uniqueCount="307">
  <si>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</si>
  <si>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</si>
  <si>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</si>
  <si>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</si>
  <si>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</si>
  <si>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</si>
  <si>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</si>
  <si>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</si>
  <si>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</si>
  <si>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</si>
  <si>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</si>
  <si>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</si>
  <si>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BR-153</t>
  </si>
  <si>
    <t>GO</t>
  </si>
  <si>
    <t>BR-414</t>
  </si>
  <si>
    <t>BR-080</t>
  </si>
  <si>
    <t>Monitorador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</si>
  <si>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</si>
  <si>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</si>
  <si>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</si>
  <si>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</si>
  <si>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</si>
  <si>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</si>
  <si>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</si>
  <si>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</si>
  <si>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</si>
  <si>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</si>
  <si>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</si>
  <si>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</si>
  <si>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</si>
  <si>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</si>
  <si>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Alfa-numérico (BR-000)</t>
  </si>
  <si>
    <t>Numérico com três casas decimais (0,000)</t>
  </si>
  <si>
    <t>Numérico com no mínimo 5 casas decimais (0,00000)</t>
  </si>
  <si>
    <t>Anual</t>
  </si>
  <si>
    <t>Decrescente</t>
  </si>
  <si>
    <t>Crescente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</si>
  <si>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</si>
  <si>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</si>
  <si>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</si>
  <si>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</si>
  <si>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</si>
  <si>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</si>
  <si>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</si>
  <si>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</si>
  <si>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</si>
  <si>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</si>
  <si>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</si>
  <si>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</si>
  <si>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</si>
  <si>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</si>
  <si>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</si>
  <si>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</si>
  <si>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</si>
  <si>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</si>
  <si>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</si>
  <si>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</si>
  <si>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</si>
  <si>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</si>
  <si>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</si>
  <si>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</si>
  <si>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</si>
  <si>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</si>
  <si>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</si>
  <si>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</si>
  <si>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</si>
  <si>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</si>
  <si>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</si>
  <si>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</si>
  <si>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</si>
  <si>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</si>
  <si>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</si>
  <si>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</si>
  <si>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</si>
  <si>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</si>
  <si>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Atendido</t>
  </si>
  <si>
    <t>NOME DA EMPRESA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</si>
  <si>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</si>
  <si>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</si>
  <si>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</si>
  <si>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</si>
  <si>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</si>
  <si>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</si>
  <si>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</si>
  <si>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</si>
  <si>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</si>
  <si>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</si>
  <si>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</si>
  <si>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</si>
  <si>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</si>
  <si>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</si>
  <si>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</si>
  <si>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</si>
  <si>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</si>
  <si>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</si>
  <si>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</si>
  <si>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</si>
  <si>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</si>
  <si>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</si>
  <si>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</si>
  <si>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</si>
  <si>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</si>
  <si>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</si>
  <si>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</si>
  <si>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</si>
  <si>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</si>
  <si>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</si>
  <si>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</si>
  <si>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 xml:space="preserve">Semestral </t>
  </si>
  <si>
    <t>Trimestral</t>
  </si>
  <si>
    <t xml:space="preserve">Mensal 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</si>
  <si>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</si>
  <si>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</si>
  <si>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</si>
  <si>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</si>
  <si>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</si>
  <si>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</si>
  <si>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</si>
  <si>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</si>
  <si>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</si>
  <si>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</si>
  <si>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</si>
  <si>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</si>
  <si>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</si>
  <si>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</si>
  <si>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</si>
  <si>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</si>
  <si>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</si>
  <si>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</si>
  <si>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</si>
  <si>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</si>
  <si>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</si>
  <si>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</si>
  <si>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</si>
  <si>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</si>
  <si>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</si>
  <si>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</si>
  <si>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</si>
  <si>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</si>
  <si>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</si>
  <si>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</si>
  <si>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</si>
  <si>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</si>
  <si>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</si>
  <si>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</si>
  <si>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</si>
  <si>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</si>
  <si>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</si>
  <si>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</si>
  <si>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</si>
  <si>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</si>
  <si>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</si>
  <si>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</si>
  <si>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</si>
  <si>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</si>
  <si>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</si>
  <si>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</si>
  <si>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</si>
  <si>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</si>
  <si>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</si>
  <si>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</si>
  <si>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</si>
  <si>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</si>
  <si>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</si>
  <si>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</si>
  <si>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</si>
  <si>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</si>
  <si>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</si>
  <si>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</si>
  <si>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</si>
  <si>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</si>
  <si>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</si>
  <si>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</si>
  <si>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</si>
  <si>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</si>
  <si>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</si>
  <si>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</si>
  <si>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</si>
  <si>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</si>
  <si>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</si>
  <si>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</si>
  <si>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</si>
  <si>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</si>
  <si>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</si>
  <si>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</si>
  <si>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</si>
  <si>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</si>
  <si>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</si>
  <si>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</si>
  <si>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</si>
  <si>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</si>
  <si>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</si>
  <si>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</si>
  <si>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</si>
  <si>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</si>
  <si>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sim</t>
  </si>
  <si>
    <t>Periódica</t>
  </si>
  <si>
    <t>Extraordinária</t>
  </si>
  <si>
    <t>Denúncia Espontânea</t>
  </si>
  <si>
    <t>seguir padrão SIR (caso a concessão não possua o padrão SIR, deve buscar a SUROD para complementação)</t>
  </si>
  <si>
    <t>informar se terrapleno, ou estrutura de contenção, como no padrão ANTT</t>
  </si>
  <si>
    <t>numérico</t>
  </si>
  <si>
    <t>Identificação do Sistema elétrico</t>
  </si>
  <si>
    <t>Responsável pelo sistema</t>
  </si>
  <si>
    <t xml:space="preserve">concessionária </t>
  </si>
  <si>
    <t xml:space="preserve">município </t>
  </si>
  <si>
    <t>terceiro</t>
  </si>
  <si>
    <t>Município / terceiro</t>
  </si>
  <si>
    <t>concreto</t>
  </si>
  <si>
    <t xml:space="preserve">metálico </t>
  </si>
  <si>
    <t>madeira</t>
  </si>
  <si>
    <t xml:space="preserve">fibra de vidro </t>
  </si>
  <si>
    <t>poliuretano</t>
  </si>
  <si>
    <t>outros</t>
  </si>
  <si>
    <t>Tipo de iluminação</t>
  </si>
  <si>
    <t>Modelo de luminária</t>
  </si>
  <si>
    <t xml:space="preserve">pétala </t>
  </si>
  <si>
    <t xml:space="preserve">refletor </t>
  </si>
  <si>
    <t xml:space="preserve">braço curvo </t>
  </si>
  <si>
    <t xml:space="preserve">Altura padrão poste (m) </t>
  </si>
  <si>
    <t>Material principal poste</t>
  </si>
  <si>
    <t>sódio</t>
  </si>
  <si>
    <t>tipo de lâmpada</t>
  </si>
  <si>
    <t xml:space="preserve">mercúrio </t>
  </si>
  <si>
    <t>led</t>
  </si>
  <si>
    <t>Quantidade de luminárias</t>
  </si>
  <si>
    <t>Quantidade de lâmpadas</t>
  </si>
  <si>
    <t>Quantidade de lâmpadas danificadas</t>
  </si>
  <si>
    <t>Quantidade de postes</t>
  </si>
  <si>
    <t>quantidade de postes danificados</t>
  </si>
  <si>
    <t xml:space="preserve">bom </t>
  </si>
  <si>
    <t>regular</t>
  </si>
  <si>
    <t>ruim</t>
  </si>
  <si>
    <t>bom</t>
  </si>
  <si>
    <t>Estado do Sistema de Iluminação</t>
  </si>
  <si>
    <t>Parâmetro Sistema de Iluminação</t>
  </si>
  <si>
    <t>Estado do Sistema de Iluminação (Ano Concessão - 1)</t>
  </si>
  <si>
    <t>Estado do Sistema de Iluminação (Ano Concessão - 2)</t>
  </si>
  <si>
    <t>Observações Sistemas de iluminação</t>
  </si>
  <si>
    <t>Identificação do Sistema iluminação</t>
  </si>
  <si>
    <t>pública</t>
  </si>
  <si>
    <t xml:space="preserve">faixa de rolamento </t>
  </si>
  <si>
    <t xml:space="preserve">passarela </t>
  </si>
  <si>
    <t xml:space="preserve">edificação </t>
  </si>
  <si>
    <t>outros (informar)</t>
  </si>
  <si>
    <t>padrão ANTT</t>
  </si>
  <si>
    <t>EDE 999 GO 100+010 S 1</t>
  </si>
  <si>
    <t>PI 999 GO 696+430 S 1</t>
  </si>
  <si>
    <t>Identificação Município / terceiro</t>
  </si>
  <si>
    <t>Nome da Edificação do SE</t>
  </si>
  <si>
    <t>Estado do Sistema Elétrico</t>
  </si>
  <si>
    <t>Parâmetro Sistema Elétrico</t>
  </si>
  <si>
    <t>Estado do Sistema Elétrico (Ano Concessão - 1)</t>
  </si>
  <si>
    <t>Estado do Sistema Elétrico (Ano Concessão - 2)</t>
  </si>
  <si>
    <t xml:space="preserve">não avaliado </t>
  </si>
  <si>
    <t>não avaliado</t>
  </si>
  <si>
    <t>Consta Aterramento?</t>
  </si>
  <si>
    <t>Medição de energia</t>
  </si>
  <si>
    <t xml:space="preserve">dentro da norma </t>
  </si>
  <si>
    <t xml:space="preserve">fora da norma </t>
  </si>
  <si>
    <t>Medição SPDA</t>
  </si>
  <si>
    <t>fora da norma</t>
  </si>
  <si>
    <t>Concessionária de energia</t>
  </si>
  <si>
    <t>presença de anomalias</t>
  </si>
  <si>
    <t>Observações Sistemas Elétricos</t>
  </si>
  <si>
    <t xml:space="preserve">Sigla da  rodovia em que está cadastrado o ativo </t>
  </si>
  <si>
    <t>Coordenada geográfica, em graus decimais, referente à latitude do ponto de início do ativo</t>
  </si>
  <si>
    <t>Coordenada geográfica, em graus decimais, referente à longitude do ponto de início do ativo</t>
  </si>
  <si>
    <t>Sentido da pista onde está alocado o ativo</t>
  </si>
  <si>
    <t>Direção da pista onde está alocado o ativo</t>
  </si>
  <si>
    <t xml:space="preserve">km inicial do ativo, início de sua extensão </t>
  </si>
  <si>
    <t xml:space="preserve">km final do ativo, final de sua extensão </t>
  </si>
  <si>
    <t>Identificação do Sistema de iluminação</t>
  </si>
  <si>
    <t>seguir padrão ANTT</t>
  </si>
  <si>
    <t>identificação do ativo, como determinado pela ANTT</t>
  </si>
  <si>
    <t>identificar o tipo de iluminação</t>
  </si>
  <si>
    <t xml:space="preserve">informar se da concessionária, de terceiro ou de prefeitura </t>
  </si>
  <si>
    <t>identificar o responsável pela manutenção do sistema de iluminação</t>
  </si>
  <si>
    <t>nomear o responsável pelo sistema de iluminação</t>
  </si>
  <si>
    <t xml:space="preserve">identificar o material principal </t>
  </si>
  <si>
    <t xml:space="preserve">apresentar altura padrão do posteamento do sistema </t>
  </si>
  <si>
    <t xml:space="preserve">apresentar quantidade de postes do sistema </t>
  </si>
  <si>
    <t>apresentar  modelo padrão da luminária do sistema</t>
  </si>
  <si>
    <t xml:space="preserve">apresentar quantidade de luminárias do sistema </t>
  </si>
  <si>
    <t>Tipo de lâmpada</t>
  </si>
  <si>
    <t>apresentar tipo padrão de lâmpadas do sistema</t>
  </si>
  <si>
    <t xml:space="preserve">apresentar quantidade de lâmpadas do sistema </t>
  </si>
  <si>
    <t>classificação  atribuída ao sistema de iluminação</t>
  </si>
  <si>
    <t>Informar todas as datas de inspeções realizadas em cada ativo</t>
  </si>
  <si>
    <t>informar o resultado da monitoração do ativo após análise das anomalias (bom, regular, ruim)</t>
  </si>
  <si>
    <t>informação quanto à classificação do estado do sistema de iluminação</t>
  </si>
  <si>
    <t>informação quanto ao número de postes danificados</t>
  </si>
  <si>
    <t>informação quanto ao número de lâmpadas danificadas</t>
  </si>
  <si>
    <t>não é parâmetro de desempenho de manutenção. Resultado poderá ser utilizado para aplicação de medidas preventivas relacionadas a parâmetros de desempenho de conservação</t>
  </si>
  <si>
    <t>Atributo</t>
  </si>
  <si>
    <t>nome da edificação sob análise, como detemrinado na monitoração de edificações</t>
  </si>
  <si>
    <t>nome a concessionária de energia</t>
  </si>
  <si>
    <t>informação quanto à classificação do estado do sistema elétrico da edificação</t>
  </si>
  <si>
    <t xml:space="preserve">classificação  atribuída ao sistema elétrico da edificação </t>
  </si>
  <si>
    <t xml:space="preserve">Atendimento ao parâmetro se o sistema de iluminação for considerado "bom", indicando que não foi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</si>
  <si>
    <t xml:space="preserve">Atendimento ao parâmetro se o sistema elétrico da edificação for considerado "bom", indicando que não foi identificada  anomalia  que comprometa os componentes do sistema (ela pode existir, mas não comprometer o sistema elétrico). Caso o sistema seja classificado como "regular" ou "ruim" será classificado como não atendido. O resultado de anomalias verificados pode ser utilizado para aplicação de medidas preventivas relacionadas à parâmetros de desempenho de conservação. </t>
  </si>
  <si>
    <t>informação sobre o ativo</t>
  </si>
  <si>
    <t>Manutenção dos sistemas elétricos implantados</t>
  </si>
  <si>
    <t>Manutenção dos sistemas de iluminação implantados</t>
  </si>
  <si>
    <t>Manutenção dos sistemas elétricos implantados;</t>
  </si>
  <si>
    <t>Sistemas elétricos de responsabilidade da concessionária identificados como “bom”</t>
  </si>
  <si>
    <t>Sistemas de iluminação de responsabilidade da concessionária identificados como “bom”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</si>
</sst>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</cellStyleXfs>
  <cellXfs count="44">
    <xf numFmtId="0" fontId="0" fillId="0" borderId="0" xfId="0"/>
    <xf numFmtId="14" fontId="0" fillId="0" borderId="0" xfId="0" applyNumberFormat="1"/>
    <xf numFmtId="0" fontId="8" fillId="2" borderId="0" xfId="5" applyFont="1" applyFill="1"/>
    <xf numFmtId="0" fontId="9" fillId="4" borderId="1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1" fillId="2" borderId="0" xfId="5" applyFont="1" applyFill="1"/>
    <xf numFmtId="0" fontId="11" fillId="2" borderId="1" xfId="1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0" fillId="6" borderId="0" xfId="0" applyFill="1"/>
    <xf numFmtId="14" fontId="0" fillId="6" borderId="0" xfId="0" applyNumberFormat="1" applyFill="1"/>
    <xf numFmtId="0" fontId="15" fillId="0" borderId="0" xfId="1" applyFont="1"/>
    <xf numFmtId="0" fontId="16" fillId="0" borderId="0" xfId="0" applyFont="1"/>
    <xf numFmtId="14" fontId="15" fillId="0" borderId="0" xfId="1" applyNumberFormat="1" applyFont="1"/>
    <xf numFmtId="0" fontId="15" fillId="0" borderId="0" xfId="0" applyFont="1"/>
    <xf numFmtId="164" fontId="15" fillId="0" borderId="0" xfId="0" applyNumberFormat="1" applyFont="1"/>
    <xf numFmtId="165" fontId="0" fillId="0" borderId="0" xfId="0" applyNumberFormat="1"/>
    <xf numFmtId="0" fontId="0" fillId="7" borderId="0" xfId="0" applyFill="1"/>
    <xf numFmtId="0" fontId="0" fillId="8" borderId="0" xfId="0" applyFill="1"/>
    <xf numFmtId="0" fontId="0" fillId="3" borderId="0" xfId="0" applyFill="1"/>
    <xf numFmtId="0" fontId="0" fillId="9" borderId="0" xfId="0" applyFill="1"/>
    <xf numFmtId="0" fontId="0" fillId="0" borderId="1" xfId="0" applyBorder="1"/>
    <xf numFmtId="2" fontId="0" fillId="0" borderId="0" xfId="0" applyNumberFormat="1"/>
    <xf numFmtId="1" fontId="0" fillId="0" borderId="0" xfId="0" applyNumberFormat="1"/>
    <xf numFmtId="0" fontId="2" fillId="2" borderId="0" xfId="6" applyFill="1" applyAlignment="1">
      <alignment vertical="top"/>
    </xf>
    <xf numFmtId="0" fontId="2" fillId="0" borderId="0" xfId="6" applyAlignment="1">
      <alignment vertical="top"/>
    </xf>
    <xf numFmtId="0" fontId="17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2" borderId="1" xfId="6" applyFill="1" applyBorder="1" applyAlignment="1">
      <alignment vertical="top" wrapText="1"/>
    </xf>
    <xf numFmtId="0" fontId="1" fillId="2" borderId="1" xfId="6" applyFont="1" applyFill="1" applyBorder="1" applyAlignment="1">
      <alignment vertical="top" wrapText="1"/>
    </xf>
    <xf numFmtId="0" fontId="2" fillId="0" borderId="0" xfId="6" applyAlignment="1">
      <alignment vertical="top" wrapText="1"/>
    </xf>
    <xf numFmtId="0" fontId="6" fillId="0" borderId="1" xfId="6" applyFont="1" applyBorder="1" applyAlignment="1">
      <alignment vertical="top" wrapText="1"/>
    </xf>
    <xf numFmtId="0" fontId="6" fillId="2" borderId="1" xfId="6" applyFont="1" applyFill="1" applyBorder="1" applyAlignment="1">
      <alignment vertical="top" wrapText="1"/>
    </xf>
    <xf numFmtId="0" fontId="0" fillId="0" borderId="1" xfId="1" applyFont="1" applyBorder="1" applyAlignment="1">
      <alignment vertical="top" wrapText="1"/>
    </xf>
    <xf numFmtId="0" fontId="0" fillId="10" borderId="1" xfId="1" applyFont="1" applyFill="1" applyBorder="1" applyAlignment="1">
      <alignment vertical="top" wrapText="1"/>
    </xf>
    <xf numFmtId="0" fontId="0" fillId="5" borderId="1" xfId="1" applyFont="1" applyFill="1" applyBorder="1" applyAlignment="1">
      <alignment vertical="top" wrapText="1"/>
    </xf>
    <xf numFmtId="0" fontId="12" fillId="2" borderId="1" xfId="1" applyFont="1" applyFill="1" applyBorder="1" applyAlignment="1">
      <alignment vertical="top" wrapText="1"/>
    </xf>
    <xf numFmtId="0" fontId="2" fillId="2" borderId="0" xfId="6" applyFill="1" applyAlignment="1">
      <alignment vertical="top" wrapText="1"/>
    </xf>
    <xf numFmtId="0" fontId="17" fillId="10" borderId="1" xfId="1" applyFont="1" applyFill="1" applyBorder="1" applyAlignment="1">
      <alignment vertical="top" wrapText="1"/>
    </xf>
    <xf numFmtId="0" fontId="17" fillId="5" borderId="1" xfId="1" applyFont="1" applyFill="1" applyBorder="1" applyAlignment="1">
      <alignment vertical="top" wrapText="1"/>
    </xf>
    <xf numFmtId="0" fontId="6" fillId="2" borderId="0" xfId="6" applyFont="1" applyFill="1" applyAlignment="1">
      <alignment vertical="top" wrapText="1"/>
    </xf>
    <xf numFmtId="0" fontId="6" fillId="0" borderId="0" xfId="6" applyFont="1" applyAlignment="1">
      <alignment vertical="top" wrapText="1"/>
    </xf>
    <xf numFmtId="9" fontId="10" fillId="0" borderId="1" xfId="7" applyFont="1" applyBorder="1" applyAlignment="1">
      <alignment horizontal="center" vertical="center" wrapText="1"/>
    </xf>
  </cellXfs>
  <cellStyles count="8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" xfId="7" builtinId="5"/>
    <cellStyle name="Porcentagem 2" xfId="4" xr:uid="{13B7BBA6-E886-4A75-A513-9A18F1BEC62A}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20</xdr:row>
      <xdr:rowOff>22412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39792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Sistemas elétricos e de iluminação: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Manutenção dos sistemas elétricos implantados.</a:t>
          </a:r>
          <a:br>
            <a:rPr lang="pt-BR"/>
          </a:br>
          <a:r>
            <a:rPr lang="pt-BR"/>
            <a:t>O atendimento a este parâmetro será considerado como “atendido” quando os sistemas elétricos sob responsabilidade da concessionária forem classificados como estando em condição “bom”.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Manutenção dos sistemas de iluminação implantados.</a:t>
          </a:r>
          <a:br>
            <a:rPr lang="pt-BR"/>
          </a:br>
          <a:r>
            <a:rPr lang="pt-BR"/>
            <a:t>Será considerado “atendido” quando os sistemas de iluminação sob responsabilidade da concessionária forem identificados como estando em condição “bom”.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5</xdr:row>
      <xdr:rowOff>123825</xdr:rowOff>
    </xdr:from>
    <xdr:to>
      <xdr:col>9</xdr:col>
      <xdr:colOff>1680882</xdr:colOff>
      <xdr:row>15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6</xdr:row>
      <xdr:rowOff>0</xdr:rowOff>
    </xdr:from>
    <xdr:to>
      <xdr:col>15</xdr:col>
      <xdr:colOff>1171575</xdr:colOff>
      <xdr:row>14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AK150000" headerRowDxfId="71">
  <autoFilter ref="A1:AK150000" xr:uid="{8F230F53-928C-4B7C-8EBB-A2BAC1723426}"/>
  <tableColumns count="37">
    <tableColumn id="1" xr3:uid="{BA9A49BB-52CF-43E8-A561-83BD093E6DF0}" name="Monitorador" totalsRowLabel="Total" totalsRowDxfId="70"/>
    <tableColumn id="2" xr3:uid="{6517A326-09AE-450F-9404-0E4720D167BE}" name="Concessionária" totalsRowDxfId="69"/>
    <tableColumn id="3" xr3:uid="{0B764333-0368-4BD5-893E-60DE52598466}" name="Ano Concessão" totalsRowDxfId="68"/>
    <tableColumn id="4" xr3:uid="{76A3ABC5-A91F-4A60-8672-DAE2FBED0A69}" name="Ano Fiscalização" totalsRowDxfId="67"/>
    <tableColumn id="5" xr3:uid="{390CB6A4-FA49-4BDA-8BB3-5ABB05045912}" name="Periodicidade" totalsRowDxfId="66"/>
    <tableColumn id="84" xr3:uid="{D12F2F74-2487-4DFB-8805-85E861D3B19B}" name="Tipo de monitoração" totalsRowDxfId="65"/>
    <tableColumn id="6" xr3:uid="{988551B7-4BE9-49A0-81D5-CA1FBFFC8BD4}" name="Data Inspeção" dataDxfId="64" totalsRowDxfId="63"/>
    <tableColumn id="7" xr3:uid="{505C26AF-AD6A-4886-9BBF-58FFFF661D8E}" name="Rodovia" totalsRowDxfId="62"/>
    <tableColumn id="8" xr3:uid="{70A189D3-542E-473C-822E-0269FF8B72FD}" name="UF" totalsRowDxfId="61"/>
    <tableColumn id="56" xr3:uid="{5BA99846-4D71-4716-91CB-F48A7CB1A839}" name="km referencial" totalsRowDxfId="60"/>
    <tableColumn id="55" xr3:uid="{9B9A2897-0181-4C8F-8408-588F4AD589B6}" name="Latitude referencial" totalsRowDxfId="59"/>
    <tableColumn id="54" xr3:uid="{BCD71FEB-9B34-4F3D-B761-43381AEAA673}" name="Longitude referencial" totalsRowDxfId="58"/>
    <tableColumn id="52" xr3:uid="{07554C03-5588-4173-9C44-7A18F95EF381}" name="Sentido" totalsRowDxfId="57"/>
    <tableColumn id="51" xr3:uid="{4E5226B8-BDDC-4269-AA20-E2B944B813B5}" name="Direção" totalsRowDxfId="56"/>
    <tableColumn id="50" xr3:uid="{9ED6D587-D7B1-493E-AD38-8BE19BC0975E}" name="km inicial" totalsRowDxfId="55"/>
    <tableColumn id="49" xr3:uid="{CF41E021-6EAF-4B09-9971-C05D214245AD}" name="km final" totalsRowDxfId="54"/>
    <tableColumn id="13" xr3:uid="{0BAF01D4-0B72-47C0-AD11-F663987FD201}" name="Identificação do Sistema iluminação" totalsRowDxfId="53"/>
    <tableColumn id="9" xr3:uid="{8B45C290-941A-4F3E-98F3-77DC6E38D4D7}" name="Tipo de iluminação" totalsRowDxfId="52"/>
    <tableColumn id="61" xr3:uid="{4C5AB8CF-ED43-40F2-8C5D-134FA47393A4}" name="Responsável pelo sistema" totalsRowDxfId="51"/>
    <tableColumn id="43" xr3:uid="{C366776E-757C-420A-9DA2-87E23265E616}" name="Identificação Município / terceiro" totalsRowDxfId="50"/>
    <tableColumn id="58" xr3:uid="{36F84E0F-B98F-4980-B573-09AD0E0CEB3D}" name="Material principal poste" totalsRowDxfId="49"/>
    <tableColumn id="44" xr3:uid="{1EB57755-3D08-4D9E-A4AE-0641BABAF44F}" name="Altura padrão poste (m) " totalsRowDxfId="48"/>
    <tableColumn id="15" xr3:uid="{19FA9EFC-0692-48C8-A753-49FCFAF65569}" name="Quantidade de postes" totalsRowDxfId="47"/>
    <tableColumn id="12" xr3:uid="{86F8BBAF-F027-461A-8375-637B22F642DD}" name="Modelo de luminária" totalsRowDxfId="46"/>
    <tableColumn id="14" xr3:uid="{070F9332-8A37-4731-A6C8-5D5346F9FAF8}" name="Quantidade de luminárias" totalsRowDxfId="45"/>
    <tableColumn id="11" xr3:uid="{B87B7282-A253-4EB5-9953-B1427B9E7BB3}" name="tipo de lâmpada" totalsRowDxfId="44"/>
    <tableColumn id="10" xr3:uid="{95AF2A15-9F71-469C-9F41-7E1186D4D604}" name="Quantidade de lâmpadas" totalsRowDxfId="43"/>
    <tableColumn id="29" xr3:uid="{778400AF-9530-47B1-94DA-3FDDA9A9C9E7}" name="Estado do Sistema de Iluminação" totalsRowDxfId="42"/>
    <tableColumn id="65" xr3:uid="{56C62446-BAF2-4400-9F69-977B85AEFD5B}" name="Parâmetro Sistema de Iluminação" totalsRowDxfId="41"/>
    <tableColumn id="21" xr3:uid="{42A1C0F1-0625-4801-ADDD-5BE0CB2BF8EA}" name="Estado do Sistema de Iluminação (Ano Concessão - 1)" totalsRowDxfId="40"/>
    <tableColumn id="20" xr3:uid="{CBB3687A-2C0C-4714-BE99-B2C58FD0986D}" name="Estado do Sistema de Iluminação (Ano Concessão - 2)" totalsRowDxfId="39"/>
    <tableColumn id="77" xr3:uid="{AB6520BB-F2F6-4034-A2AA-E4FF929E16E8}" name="quantidade de postes danificados" totalsRowDxfId="38"/>
    <tableColumn id="78" xr3:uid="{C17BF132-5246-424E-BC01-243C6C9541BF}" name="Quantidade de lâmpadas danificadas" totalsRowDxfId="37"/>
    <tableColumn id="83" xr3:uid="{FF8B208A-3BCF-42E9-A3BB-FE191CC4E57A}" name="Intervenção programada" totalsRowDxfId="36"/>
    <tableColumn id="82" xr3:uid="{FBDD44B6-90A5-4C71-A96A-6CE7C0FBD6EF}" name="Data programada intervenção" totalsRowDxfId="35"/>
    <tableColumn id="81" xr3:uid="{66EA3BED-FC93-476C-8F88-CAC01C53CAA6}" name="Data máxima intervenção" totalsRowDxfId="34"/>
    <tableColumn id="37" xr3:uid="{D485998E-6735-43E6-82AD-70C5AF223405}" name="Observações Sistemas de iluminação" totalsRowDxfId="33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BE95D2-1701-43F6-9E1F-979BD208EF5A}" name="Tabela22532" displayName="Tabela22532" ref="A1:AE150000" headerRowDxfId="32">
  <autoFilter ref="A1:AE150000" xr:uid="{8F230F53-928C-4B7C-8EBB-A2BAC1723426}"/>
  <tableColumns count="31">
    <tableColumn id="1" xr3:uid="{F3CD2EE3-6046-479E-B5B7-8ACF5DDA5E97}" name="Monitorador" totalsRowLabel="Total" totalsRowDxfId="31"/>
    <tableColumn id="2" xr3:uid="{782B82D3-1916-444F-8704-E75A41FB8722}" name="Concessionária" totalsRowDxfId="30"/>
    <tableColumn id="3" xr3:uid="{914C1DD0-827D-4C42-81AB-A228AB2289C0}" name="Ano Concessão" totalsRowDxfId="29"/>
    <tableColumn id="4" xr3:uid="{EA507DA7-BFA6-4779-91A9-60D1708732C6}" name="Ano Fiscalização" totalsRowDxfId="28"/>
    <tableColumn id="5" xr3:uid="{FC9A5332-D40C-411F-AB0A-4F8FF9456A70}" name="Periodicidade" totalsRowDxfId="27"/>
    <tableColumn id="84" xr3:uid="{38470108-2868-4686-96B1-6956C72CBCDD}" name="Tipo de monitoração" totalsRowDxfId="26"/>
    <tableColumn id="6" xr3:uid="{86C39E0B-3173-4810-8F57-AF77597CD3DC}" name="Data Inspeção" dataDxfId="25" totalsRowDxfId="24"/>
    <tableColumn id="7" xr3:uid="{B7727157-9A07-4152-A512-E8BB3FD2900A}" name="Rodovia" totalsRowDxfId="23"/>
    <tableColumn id="8" xr3:uid="{41E54885-E972-4C0F-8A72-7FA954BDB440}" name="UF" totalsRowDxfId="22"/>
    <tableColumn id="56" xr3:uid="{441CB134-F2CF-48B6-A764-C72E5DFD529A}" name="km referencial" totalsRowDxfId="21"/>
    <tableColumn id="55" xr3:uid="{4DDE2F29-6A42-474B-8E24-B7A4A91C4AAD}" name="Latitude referencial" totalsRowDxfId="20"/>
    <tableColumn id="54" xr3:uid="{74CBE85A-2CBA-4E9B-A507-4CF2F632DC13}" name="Longitude referencial" totalsRowDxfId="19"/>
    <tableColumn id="52" xr3:uid="{686C61C0-618B-49E7-9AE3-0F44AD1FD575}" name="Sentido" totalsRowDxfId="18"/>
    <tableColumn id="51" xr3:uid="{DC67DB6A-8C46-4821-9E2B-C734FB5B7996}" name="Direção" totalsRowDxfId="17"/>
    <tableColumn id="50" xr3:uid="{D65B970C-25FC-4F6D-89C5-7F83EFDA9353}" name="km inicial" totalsRowDxfId="16"/>
    <tableColumn id="49" xr3:uid="{1581D5BC-302D-4490-895E-C99A02A27FF9}" name="km final" totalsRowDxfId="15"/>
    <tableColumn id="13" xr3:uid="{9E9E0764-7CE8-45FB-B562-2010E63BC274}" name="Identificação do Sistema elétrico" totalsRowDxfId="14"/>
    <tableColumn id="9" xr3:uid="{65432BAF-5D7F-4814-B0A9-D304FACA2C8D}" name="Nome da Edificação do SE" totalsRowDxfId="13"/>
    <tableColumn id="23" xr3:uid="{349444E3-CBC2-457C-BF4B-2F7E763D2582}" name="Concessionária de energia" totalsRowDxfId="12"/>
    <tableColumn id="29" xr3:uid="{946E2F05-B045-4858-BB7B-19587F66C306}" name="Estado do Sistema Elétrico" totalsRowDxfId="11"/>
    <tableColumn id="65" xr3:uid="{8D77140A-5DAA-4562-8672-587AA14B4DEC}" name="Parâmetro Sistema Elétrico" totalsRowDxfId="10"/>
    <tableColumn id="38" xr3:uid="{A3FC11CD-05D4-4603-B85C-51FA931BBD8A}" name="Estado do Sistema Elétrico (Ano Concessão - 1)" totalsRowDxfId="9"/>
    <tableColumn id="36" xr3:uid="{6406C9B7-5D99-4BB3-8AC7-12C8715DC213}" name="Estado do Sistema Elétrico (Ano Concessão - 2)" totalsRowDxfId="8"/>
    <tableColumn id="77" xr3:uid="{0CDD1574-6CB2-4D2B-ADFC-0266816CFDA0}" name="Consta Aterramento?" totalsRowDxfId="7"/>
    <tableColumn id="78" xr3:uid="{4B83AEDF-BAED-45C5-B19C-5D3F9D65DDEB}" name="Medição de energia" totalsRowDxfId="6"/>
    <tableColumn id="83" xr3:uid="{D172ADF5-7ED8-40C0-93C6-0E363791E1C4}" name="Medição SPDA" totalsRowDxfId="5"/>
    <tableColumn id="82" xr3:uid="{454B3592-5BE7-4A98-B4A7-7B5D5BEC75EC}" name="presença de anomalias" totalsRowDxfId="4"/>
    <tableColumn id="30" xr3:uid="{240CE81E-3C38-4A2A-89F9-A4C161287A03}" name="Intervenção programada" totalsRowDxfId="3"/>
    <tableColumn id="28" xr3:uid="{3E936D7D-6D76-4E95-9E7F-2BAE7038A144}" name="Data programada intervenção" totalsRowDxfId="2"/>
    <tableColumn id="27" xr3:uid="{12546CAF-765D-44D2-AD69-D1BC87D5B780}" name="Data máxima intervenção" totalsRowDxfId="1"/>
    <tableColumn id="26" xr3:uid="{6C25AE3B-FE02-4F9D-A7AB-AB7331E72FF4}" name="Observações Sistemas Elétrico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D2:Q5"/>
  <sheetViews>
    <sheetView tabSelected="1" zoomScaleNormal="100" workbookViewId="0">
      <selection activeCell="J4" sqref="J4:J5"/>
    </sheetView>
  </sheetViews>
  <sheetFormatPr defaultRowHeight="15" x14ac:dyDescent="0.25"/>
  <cols>
    <col min="1" max="1" width="129.5703125" style="5" customWidth="1"/>
    <col min="2" max="2" width="7.85546875" style="5" customWidth="1"/>
    <col min="3" max="3" width="5.85546875" style="5" customWidth="1"/>
    <col min="4" max="4" width="53" style="2" customWidth="1"/>
    <col min="5" max="5" width="46.85546875" style="2" customWidth="1"/>
    <col min="6" max="6" width="14.42578125" style="2" bestFit="1" customWidth="1"/>
    <col min="7" max="7" width="7.7109375" style="2" bestFit="1" customWidth="1"/>
    <col min="8" max="8" width="20.5703125" style="2" bestFit="1" customWidth="1"/>
    <col min="9" max="9" width="21.5703125" style="2" bestFit="1" customWidth="1"/>
    <col min="10" max="10" width="25.85546875" style="2" bestFit="1" customWidth="1"/>
    <col min="11" max="11" width="5.85546875" style="2" customWidth="1"/>
    <col min="12" max="12" width="47.85546875" style="2" customWidth="1"/>
    <col min="13" max="13" width="25" style="2" customWidth="1"/>
    <col min="14" max="14" width="23.5703125" style="2" customWidth="1"/>
    <col min="15" max="15" width="38.7109375" style="2" customWidth="1"/>
    <col min="16" max="16" width="34.85546875" style="2" customWidth="1"/>
    <col min="17" max="17" width="9.140625" style="2"/>
    <col min="18" max="16384" width="9.140625" style="5"/>
  </cols>
  <sheetData>
    <row r="2" spans="4:16" x14ac:dyDescent="0.25">
      <c r="D2" s="2" t="s">
        <v>37</v>
      </c>
      <c r="L2" s="2" t="s">
        <v>38</v>
      </c>
    </row>
    <row r="3" spans="4:16" ht="27" x14ac:dyDescent="0.25">
      <c r="D3" s="3" t="s">
        <v>39</v>
      </c>
      <c r="E3" s="3" t="s">
        <v>40</v>
      </c>
      <c r="F3" s="3" t="s">
        <v>41</v>
      </c>
      <c r="G3" s="3" t="s">
        <v>42</v>
      </c>
      <c r="H3" s="3" t="s">
        <v>43</v>
      </c>
      <c r="I3" s="3" t="s">
        <v>44</v>
      </c>
      <c r="J3" s="3" t="s">
        <v>45</v>
      </c>
      <c r="L3" s="3" t="s">
        <v>39</v>
      </c>
      <c r="M3" s="3" t="s">
        <v>46</v>
      </c>
      <c r="N3" s="3" t="s">
        <v>47</v>
      </c>
      <c r="O3" s="3" t="s">
        <v>48</v>
      </c>
      <c r="P3" s="3" t="s">
        <v>49</v>
      </c>
    </row>
    <row r="4" spans="4:16" ht="27" x14ac:dyDescent="0.25">
      <c r="D4" s="7" t="s">
        <v>302</v>
      </c>
      <c r="E4" s="4" t="s">
        <v>305</v>
      </c>
      <c r="F4" s="4" t="s">
        <v>75</v>
      </c>
      <c r="G4" s="4" t="s">
        <v>50</v>
      </c>
      <c r="H4" s="4"/>
      <c r="I4" s="7"/>
      <c r="J4" s="43">
        <v>1</v>
      </c>
      <c r="L4" s="7" t="s">
        <v>304</v>
      </c>
      <c r="M4" s="4" t="s">
        <v>51</v>
      </c>
      <c r="N4" s="4" t="s">
        <v>52</v>
      </c>
      <c r="O4" s="4" t="s">
        <v>52</v>
      </c>
      <c r="P4" s="4" t="s">
        <v>52</v>
      </c>
    </row>
    <row r="5" spans="4:16" ht="27" x14ac:dyDescent="0.25">
      <c r="D5" s="7" t="s">
        <v>303</v>
      </c>
      <c r="E5" s="4" t="s">
        <v>306</v>
      </c>
      <c r="F5" s="4" t="s">
        <v>75</v>
      </c>
      <c r="G5" s="4" t="s">
        <v>50</v>
      </c>
      <c r="H5" s="4"/>
      <c r="I5" s="7"/>
      <c r="J5" s="43">
        <v>1</v>
      </c>
      <c r="L5" s="7" t="s">
        <v>303</v>
      </c>
      <c r="M5" s="4" t="s">
        <v>51</v>
      </c>
      <c r="N5" s="4" t="s">
        <v>52</v>
      </c>
      <c r="O5" s="4" t="s">
        <v>52</v>
      </c>
      <c r="P5" s="4" t="s">
        <v>52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AL80"/>
  <sheetViews>
    <sheetView showGridLines="0" zoomScale="85" zoomScaleNormal="85" workbookViewId="0">
      <selection activeCell="AD1" sqref="AD1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7.7109375" bestFit="1" customWidth="1"/>
    <col min="5" max="5" width="18" bestFit="1" customWidth="1"/>
    <col min="6" max="6" width="18" customWidth="1"/>
    <col min="7" max="7" width="15.140625" style="1" customWidth="1"/>
    <col min="8" max="8" width="13.28515625" bestFit="1" customWidth="1"/>
    <col min="9" max="9" width="8.85546875" bestFit="1" customWidth="1"/>
    <col min="10" max="10" width="16.28515625" bestFit="1" customWidth="1"/>
    <col min="11" max="11" width="21" bestFit="1" customWidth="1"/>
    <col min="12" max="12" width="22.5703125" bestFit="1" customWidth="1"/>
    <col min="13" max="13" width="11" bestFit="1" customWidth="1"/>
    <col min="14" max="14" width="10.7109375" bestFit="1" customWidth="1"/>
    <col min="15" max="15" width="11.85546875" bestFit="1" customWidth="1"/>
    <col min="16" max="16" width="10.7109375" bestFit="1" customWidth="1"/>
    <col min="17" max="17" width="35.7109375" bestFit="1" customWidth="1"/>
    <col min="18" max="18" width="30.42578125" customWidth="1"/>
    <col min="19" max="19" width="26.5703125" bestFit="1" customWidth="1"/>
    <col min="20" max="20" width="33.5703125" bestFit="1" customWidth="1"/>
    <col min="21" max="21" width="29.42578125" bestFit="1" customWidth="1"/>
    <col min="22" max="22" width="26" bestFit="1" customWidth="1"/>
    <col min="23" max="27" width="26" customWidth="1"/>
    <col min="28" max="28" width="36.42578125" bestFit="1" customWidth="1"/>
    <col min="29" max="29" width="36.42578125" customWidth="1"/>
    <col min="30" max="31" width="51.140625" bestFit="1" customWidth="1"/>
    <col min="32" max="33" width="41.28515625" customWidth="1"/>
    <col min="34" max="34" width="25.28515625" bestFit="1" customWidth="1"/>
    <col min="35" max="35" width="29.85546875" bestFit="1" customWidth="1"/>
    <col min="36" max="36" width="26.140625" bestFit="1" customWidth="1"/>
    <col min="37" max="37" width="36.5703125" bestFit="1" customWidth="1"/>
    <col min="38" max="38" width="9.140625" style="18"/>
    <col min="42" max="45" width="39" customWidth="1"/>
    <col min="46" max="46" width="23.28515625" customWidth="1"/>
  </cols>
  <sheetData>
    <row r="1" spans="1:38" s="8" customFormat="1" x14ac:dyDescent="0.25">
      <c r="A1" s="8" t="s">
        <v>16</v>
      </c>
      <c r="B1" s="8" t="s">
        <v>0</v>
      </c>
      <c r="C1" s="8" t="s">
        <v>1</v>
      </c>
      <c r="D1" s="8" t="s">
        <v>25</v>
      </c>
      <c r="E1" s="8" t="s">
        <v>2</v>
      </c>
      <c r="F1" s="8" t="s">
        <v>54</v>
      </c>
      <c r="G1" s="9" t="s">
        <v>3</v>
      </c>
      <c r="H1" s="8" t="s">
        <v>4</v>
      </c>
      <c r="I1" s="8" t="s">
        <v>5</v>
      </c>
      <c r="J1" s="8" t="s">
        <v>59</v>
      </c>
      <c r="K1" s="8" t="s">
        <v>10</v>
      </c>
      <c r="L1" s="8" t="s">
        <v>11</v>
      </c>
      <c r="M1" s="8" t="s">
        <v>6</v>
      </c>
      <c r="N1" s="8" t="s">
        <v>7</v>
      </c>
      <c r="O1" s="8" t="s">
        <v>8</v>
      </c>
      <c r="P1" s="8" t="s">
        <v>9</v>
      </c>
      <c r="Q1" s="8" t="s">
        <v>239</v>
      </c>
      <c r="R1" s="8" t="s">
        <v>214</v>
      </c>
      <c r="S1" s="8" t="s">
        <v>203</v>
      </c>
      <c r="T1" s="8" t="s">
        <v>248</v>
      </c>
      <c r="U1" s="8" t="s">
        <v>220</v>
      </c>
      <c r="V1" s="8" t="s">
        <v>219</v>
      </c>
      <c r="W1" s="8" t="s">
        <v>228</v>
      </c>
      <c r="X1" s="8" t="s">
        <v>215</v>
      </c>
      <c r="Y1" s="8" t="s">
        <v>225</v>
      </c>
      <c r="Z1" s="8" t="s">
        <v>222</v>
      </c>
      <c r="AA1" s="8" t="s">
        <v>226</v>
      </c>
      <c r="AB1" s="19" t="s">
        <v>234</v>
      </c>
      <c r="AC1" s="16" t="s">
        <v>235</v>
      </c>
      <c r="AD1" s="19" t="s">
        <v>236</v>
      </c>
      <c r="AE1" s="19" t="s">
        <v>237</v>
      </c>
      <c r="AF1" s="17" t="s">
        <v>229</v>
      </c>
      <c r="AG1" s="17" t="s">
        <v>227</v>
      </c>
      <c r="AH1" s="8" t="s">
        <v>64</v>
      </c>
      <c r="AI1" s="8" t="s">
        <v>67</v>
      </c>
      <c r="AJ1" s="8" t="s">
        <v>70</v>
      </c>
      <c r="AK1" s="8" t="s">
        <v>238</v>
      </c>
      <c r="AL1" s="18"/>
    </row>
    <row r="2" spans="1:38" x14ac:dyDescent="0.25">
      <c r="A2" s="10" t="s">
        <v>76</v>
      </c>
      <c r="B2" s="11" t="s">
        <v>77</v>
      </c>
      <c r="C2" s="10">
        <v>1</v>
      </c>
      <c r="D2" s="10">
        <v>1996</v>
      </c>
      <c r="E2" s="10" t="s">
        <v>34</v>
      </c>
      <c r="F2" s="10" t="s">
        <v>196</v>
      </c>
      <c r="G2" s="12">
        <v>45658</v>
      </c>
      <c r="H2" s="13" t="s">
        <v>111</v>
      </c>
      <c r="I2" s="13" t="s">
        <v>161</v>
      </c>
      <c r="J2" s="14">
        <v>0</v>
      </c>
      <c r="K2" s="13">
        <v>-16.229756699999999</v>
      </c>
      <c r="L2" s="13">
        <v>-49.009461700000003</v>
      </c>
      <c r="M2" s="13" t="s">
        <v>36</v>
      </c>
      <c r="N2" s="13" t="s">
        <v>187</v>
      </c>
      <c r="O2" s="14">
        <v>0</v>
      </c>
      <c r="P2" s="14">
        <v>0</v>
      </c>
      <c r="Q2" t="s">
        <v>245</v>
      </c>
      <c r="R2" t="s">
        <v>240</v>
      </c>
      <c r="S2" t="s">
        <v>204</v>
      </c>
      <c r="U2" s="20" t="s">
        <v>208</v>
      </c>
      <c r="V2" s="21">
        <v>1</v>
      </c>
      <c r="W2" s="22">
        <v>1</v>
      </c>
      <c r="X2" t="s">
        <v>216</v>
      </c>
      <c r="Y2" s="22">
        <v>1</v>
      </c>
      <c r="Z2" s="21" t="s">
        <v>221</v>
      </c>
      <c r="AA2" s="22">
        <v>1</v>
      </c>
      <c r="AB2" t="s">
        <v>233</v>
      </c>
      <c r="AC2" t="str">
        <f>IF(Tabela2253[[#This Row],[Estado do Sistema de Iluminação]]="bom","atendido","não atendido")</f>
        <v>atendido</v>
      </c>
      <c r="AF2" s="22">
        <v>1</v>
      </c>
      <c r="AG2" s="22">
        <v>1</v>
      </c>
    </row>
    <row r="3" spans="1:38" x14ac:dyDescent="0.25">
      <c r="B3" s="11" t="s">
        <v>78</v>
      </c>
      <c r="C3" s="10">
        <v>2</v>
      </c>
      <c r="D3" s="10">
        <v>1997</v>
      </c>
      <c r="E3" s="10" t="s">
        <v>108</v>
      </c>
      <c r="F3" s="10" t="s">
        <v>197</v>
      </c>
      <c r="G3" s="12">
        <v>45659</v>
      </c>
      <c r="H3" s="13" t="s">
        <v>112</v>
      </c>
      <c r="I3" s="13" t="s">
        <v>162</v>
      </c>
      <c r="J3" s="13"/>
      <c r="K3" s="13"/>
      <c r="L3" s="13"/>
      <c r="M3" s="13" t="s">
        <v>35</v>
      </c>
      <c r="N3" s="13" t="s">
        <v>188</v>
      </c>
      <c r="O3" s="13"/>
      <c r="P3" s="13"/>
      <c r="Q3" t="s">
        <v>247</v>
      </c>
      <c r="R3" t="s">
        <v>241</v>
      </c>
      <c r="S3" t="s">
        <v>205</v>
      </c>
      <c r="U3" s="20" t="s">
        <v>209</v>
      </c>
      <c r="V3" s="21">
        <v>2</v>
      </c>
      <c r="W3" s="22">
        <v>2</v>
      </c>
      <c r="X3" s="15" t="s">
        <v>217</v>
      </c>
      <c r="Y3" s="22">
        <v>2</v>
      </c>
      <c r="Z3" s="21" t="s">
        <v>223</v>
      </c>
      <c r="AA3" s="22">
        <v>2</v>
      </c>
      <c r="AB3" t="s">
        <v>231</v>
      </c>
      <c r="AC3" t="str">
        <f>IF(Tabela2253[[#This Row],[Estado do Sistema de Iluminação]]="bom","atendido","não atendido")</f>
        <v>não atendido</v>
      </c>
      <c r="AF3" s="22">
        <v>2</v>
      </c>
      <c r="AG3" s="22">
        <v>2</v>
      </c>
    </row>
    <row r="4" spans="1:38" x14ac:dyDescent="0.25">
      <c r="B4" s="11" t="s">
        <v>79</v>
      </c>
      <c r="C4" s="10">
        <v>3</v>
      </c>
      <c r="D4" s="10">
        <v>1998</v>
      </c>
      <c r="E4" s="10" t="s">
        <v>109</v>
      </c>
      <c r="F4" s="10" t="s">
        <v>198</v>
      </c>
      <c r="G4" s="12">
        <v>45660</v>
      </c>
      <c r="H4" s="13" t="s">
        <v>113</v>
      </c>
      <c r="I4" s="13" t="s">
        <v>163</v>
      </c>
      <c r="J4" s="13"/>
      <c r="K4" s="13"/>
      <c r="L4" s="13"/>
      <c r="M4" s="13" t="s">
        <v>189</v>
      </c>
      <c r="N4" s="13" t="s">
        <v>190</v>
      </c>
      <c r="O4" s="13"/>
      <c r="P4" s="13"/>
      <c r="R4" t="s">
        <v>242</v>
      </c>
      <c r="S4" t="s">
        <v>206</v>
      </c>
      <c r="U4" s="20" t="s">
        <v>210</v>
      </c>
      <c r="V4" s="21">
        <v>3</v>
      </c>
      <c r="W4" s="22">
        <v>3</v>
      </c>
      <c r="X4" s="15" t="s">
        <v>218</v>
      </c>
      <c r="Y4" s="22">
        <v>3</v>
      </c>
      <c r="Z4" s="21" t="s">
        <v>224</v>
      </c>
      <c r="AA4" s="22">
        <v>3</v>
      </c>
      <c r="AB4" t="s">
        <v>232</v>
      </c>
      <c r="AC4" t="str">
        <f>IF(Tabela2253[[#This Row],[Estado do Sistema de Iluminação]]="bom","atendido","não atendido")</f>
        <v>não atendido</v>
      </c>
      <c r="AF4" s="22">
        <v>3</v>
      </c>
      <c r="AG4" s="22">
        <v>3</v>
      </c>
    </row>
    <row r="5" spans="1:38" x14ac:dyDescent="0.25">
      <c r="B5" s="11" t="s">
        <v>80</v>
      </c>
      <c r="C5" s="10">
        <v>4</v>
      </c>
      <c r="D5" s="10">
        <v>1999</v>
      </c>
      <c r="E5" s="10" t="s">
        <v>110</v>
      </c>
      <c r="F5" s="10"/>
      <c r="G5" s="12">
        <v>45661</v>
      </c>
      <c r="H5" s="13" t="s">
        <v>114</v>
      </c>
      <c r="I5" s="13" t="s">
        <v>164</v>
      </c>
      <c r="J5" s="13"/>
      <c r="K5" s="13"/>
      <c r="L5" s="13"/>
      <c r="M5" s="13"/>
      <c r="N5" s="13" t="s">
        <v>191</v>
      </c>
      <c r="O5" s="13"/>
      <c r="P5" s="13"/>
      <c r="R5" t="s">
        <v>243</v>
      </c>
      <c r="U5" s="20" t="s">
        <v>211</v>
      </c>
      <c r="V5" s="21">
        <v>4</v>
      </c>
      <c r="W5" s="22">
        <v>4</v>
      </c>
      <c r="X5" s="21"/>
      <c r="Y5" s="22">
        <v>4</v>
      </c>
      <c r="Z5" s="21"/>
      <c r="AA5" s="22">
        <v>4</v>
      </c>
      <c r="AB5" t="s">
        <v>233</v>
      </c>
      <c r="AC5" t="str">
        <f>IF(Tabela2253[[#This Row],[Estado do Sistema de Iluminação]]="bom","atendido","não atendido")</f>
        <v>atendido</v>
      </c>
      <c r="AF5" s="22">
        <v>4</v>
      </c>
      <c r="AG5" s="22">
        <v>4</v>
      </c>
    </row>
    <row r="6" spans="1:38" x14ac:dyDescent="0.25">
      <c r="B6" s="11" t="s">
        <v>81</v>
      </c>
      <c r="C6" s="10">
        <v>5</v>
      </c>
      <c r="D6" s="10">
        <v>2000</v>
      </c>
      <c r="G6" s="12">
        <v>45662</v>
      </c>
      <c r="H6" s="13" t="s">
        <v>15</v>
      </c>
      <c r="I6" s="13" t="s">
        <v>165</v>
      </c>
      <c r="J6" s="13"/>
      <c r="K6" s="13"/>
      <c r="L6" s="13"/>
      <c r="M6" s="13"/>
      <c r="N6" s="13" t="s">
        <v>192</v>
      </c>
      <c r="O6" s="13"/>
      <c r="P6" s="13"/>
      <c r="R6" t="s">
        <v>244</v>
      </c>
      <c r="U6" s="20" t="s">
        <v>212</v>
      </c>
      <c r="V6" s="21">
        <v>5</v>
      </c>
      <c r="W6" s="22">
        <v>5</v>
      </c>
      <c r="X6" s="21"/>
      <c r="Y6" s="22">
        <v>5</v>
      </c>
      <c r="Z6" s="21"/>
      <c r="AA6" s="22">
        <v>5</v>
      </c>
      <c r="AB6" t="s">
        <v>231</v>
      </c>
      <c r="AC6" t="str">
        <f>IF(Tabela2253[[#This Row],[Estado do Sistema de Iluminação]]="bom","atendido","não atendido")</f>
        <v>não atendido</v>
      </c>
      <c r="AF6" s="22">
        <v>5</v>
      </c>
      <c r="AG6" s="22">
        <v>5</v>
      </c>
    </row>
    <row r="7" spans="1:38" x14ac:dyDescent="0.25">
      <c r="B7" s="11" t="s">
        <v>82</v>
      </c>
      <c r="C7" s="10">
        <v>6</v>
      </c>
      <c r="D7" s="10">
        <v>2001</v>
      </c>
      <c r="G7" s="12">
        <v>45663</v>
      </c>
      <c r="H7" s="13" t="s">
        <v>115</v>
      </c>
      <c r="I7" s="13" t="s">
        <v>166</v>
      </c>
      <c r="J7" s="13"/>
      <c r="K7" s="13"/>
      <c r="L7" s="13"/>
      <c r="M7" s="13"/>
      <c r="N7" s="13" t="s">
        <v>193</v>
      </c>
      <c r="O7" s="13"/>
      <c r="P7" s="13"/>
      <c r="U7" s="20" t="s">
        <v>213</v>
      </c>
      <c r="V7" s="21">
        <v>6</v>
      </c>
      <c r="W7" s="22">
        <v>6</v>
      </c>
      <c r="X7" s="21"/>
      <c r="Y7" s="22">
        <v>6</v>
      </c>
      <c r="Z7" s="21"/>
      <c r="AA7" s="22">
        <v>6</v>
      </c>
      <c r="AB7" t="s">
        <v>233</v>
      </c>
      <c r="AC7" t="str">
        <f>IF(Tabela2253[[#This Row],[Estado do Sistema de Iluminação]]="bom","atendido","não atendido")</f>
        <v>atendido</v>
      </c>
      <c r="AF7" s="22">
        <v>6</v>
      </c>
      <c r="AG7" s="22">
        <v>6</v>
      </c>
    </row>
    <row r="8" spans="1:38" x14ac:dyDescent="0.25">
      <c r="B8" s="11" t="s">
        <v>83</v>
      </c>
      <c r="C8" s="10">
        <v>7</v>
      </c>
      <c r="D8" s="10">
        <v>2002</v>
      </c>
      <c r="G8" s="12">
        <v>45664</v>
      </c>
      <c r="H8" s="13" t="s">
        <v>116</v>
      </c>
      <c r="I8" s="13" t="s">
        <v>167</v>
      </c>
      <c r="J8" s="13"/>
      <c r="K8" s="13"/>
      <c r="L8" s="13"/>
      <c r="M8" s="13"/>
      <c r="N8" s="13" t="s">
        <v>194</v>
      </c>
      <c r="O8" s="13"/>
      <c r="P8" s="13"/>
      <c r="U8" s="20"/>
      <c r="V8" s="21">
        <v>7</v>
      </c>
      <c r="W8" s="22">
        <v>7</v>
      </c>
      <c r="X8" s="21"/>
      <c r="Y8" s="22">
        <v>7</v>
      </c>
      <c r="Z8" s="21"/>
      <c r="AA8" s="22">
        <v>7</v>
      </c>
      <c r="AC8" t="str">
        <f>IF(Tabela2253[[#This Row],[Estado do Sistema de Iluminação]]="bom","atendido","não atendido")</f>
        <v>não atendido</v>
      </c>
      <c r="AF8" s="22">
        <v>7</v>
      </c>
      <c r="AG8" s="22">
        <v>7</v>
      </c>
    </row>
    <row r="9" spans="1:38" x14ac:dyDescent="0.25">
      <c r="B9" s="11" t="s">
        <v>84</v>
      </c>
      <c r="C9" s="10">
        <v>8</v>
      </c>
      <c r="D9" s="10">
        <v>2003</v>
      </c>
      <c r="G9" s="12">
        <v>45665</v>
      </c>
      <c r="H9" s="13" t="s">
        <v>12</v>
      </c>
      <c r="I9" s="13" t="s">
        <v>168</v>
      </c>
      <c r="J9" s="13"/>
      <c r="K9" s="13"/>
      <c r="L9" s="13"/>
      <c r="M9" s="13"/>
      <c r="N9" s="13"/>
      <c r="O9" s="13"/>
      <c r="P9" s="13"/>
      <c r="U9" s="20"/>
      <c r="V9" s="21">
        <v>8</v>
      </c>
      <c r="W9" s="22">
        <v>8</v>
      </c>
      <c r="X9" s="21"/>
      <c r="Y9" s="22">
        <v>8</v>
      </c>
      <c r="Z9" s="21"/>
      <c r="AA9" s="22">
        <v>8</v>
      </c>
      <c r="AC9" t="str">
        <f>IF(Tabela2253[[#This Row],[Estado do Sistema de Iluminação]]="bom","atendido","não atendido")</f>
        <v>não atendido</v>
      </c>
      <c r="AF9" s="22">
        <v>8</v>
      </c>
      <c r="AG9" s="22">
        <v>8</v>
      </c>
    </row>
    <row r="10" spans="1:38" x14ac:dyDescent="0.25">
      <c r="B10" s="11" t="s">
        <v>85</v>
      </c>
      <c r="C10" s="10">
        <v>9</v>
      </c>
      <c r="D10" s="10">
        <v>2004</v>
      </c>
      <c r="G10" s="12">
        <v>45666</v>
      </c>
      <c r="H10" s="13" t="s">
        <v>117</v>
      </c>
      <c r="I10" s="13" t="s">
        <v>13</v>
      </c>
      <c r="J10" s="13"/>
      <c r="K10" s="13"/>
      <c r="L10" s="13"/>
      <c r="M10" s="13"/>
      <c r="N10" s="13"/>
      <c r="O10" s="13"/>
      <c r="P10" s="13"/>
      <c r="U10" s="20"/>
      <c r="V10" s="21">
        <v>9</v>
      </c>
      <c r="W10" s="22">
        <v>9</v>
      </c>
      <c r="X10" s="21"/>
      <c r="Y10" s="22">
        <v>9</v>
      </c>
      <c r="Z10" s="21"/>
      <c r="AA10" s="22">
        <v>9</v>
      </c>
      <c r="AC10" t="str">
        <f>IF(Tabela2253[[#This Row],[Estado do Sistema de Iluminação]]="bom","atendido","não atendido")</f>
        <v>não atendido</v>
      </c>
      <c r="AF10" s="22">
        <v>9</v>
      </c>
      <c r="AG10" s="22">
        <v>9</v>
      </c>
    </row>
    <row r="11" spans="1:38" x14ac:dyDescent="0.25">
      <c r="B11" s="11" t="s">
        <v>86</v>
      </c>
      <c r="C11" s="10">
        <v>10</v>
      </c>
      <c r="D11" s="10">
        <v>2005</v>
      </c>
      <c r="G11" s="12">
        <v>45667</v>
      </c>
      <c r="H11" s="13" t="s">
        <v>118</v>
      </c>
      <c r="I11" s="13" t="s">
        <v>169</v>
      </c>
      <c r="J11" s="13"/>
      <c r="K11" s="13"/>
      <c r="L11" s="13"/>
      <c r="M11" s="13"/>
      <c r="N11" s="13"/>
      <c r="O11" s="13"/>
      <c r="P11" s="13"/>
      <c r="U11" s="20"/>
      <c r="V11" s="21">
        <v>10</v>
      </c>
      <c r="W11" s="22">
        <v>10</v>
      </c>
      <c r="X11" s="21"/>
      <c r="Y11" s="22">
        <v>10</v>
      </c>
      <c r="Z11" s="21"/>
      <c r="AA11" s="22">
        <v>10</v>
      </c>
      <c r="AC11" t="str">
        <f>IF(Tabela2253[[#This Row],[Estado do Sistema de Iluminação]]="bom","atendido","não atendido")</f>
        <v>não atendido</v>
      </c>
      <c r="AF11" s="22">
        <v>10</v>
      </c>
      <c r="AG11" s="22">
        <v>10</v>
      </c>
    </row>
    <row r="12" spans="1:38" x14ac:dyDescent="0.25">
      <c r="B12" s="11" t="s">
        <v>87</v>
      </c>
      <c r="C12" s="10">
        <v>11</v>
      </c>
      <c r="D12" s="10">
        <v>2006</v>
      </c>
      <c r="G12" s="12">
        <v>45668</v>
      </c>
      <c r="H12" s="13" t="s">
        <v>119</v>
      </c>
      <c r="I12" s="13" t="s">
        <v>170</v>
      </c>
      <c r="J12" s="13"/>
      <c r="K12" s="13"/>
      <c r="L12" s="13"/>
      <c r="M12" s="13"/>
      <c r="N12" s="13"/>
      <c r="O12" s="13"/>
      <c r="P12" s="13"/>
      <c r="U12" s="20"/>
      <c r="V12" s="21">
        <v>11</v>
      </c>
      <c r="W12" s="22">
        <v>11</v>
      </c>
      <c r="X12" s="21"/>
      <c r="Y12" s="22">
        <v>11</v>
      </c>
      <c r="Z12" s="21"/>
      <c r="AA12" s="22">
        <v>11</v>
      </c>
      <c r="AF12" s="22">
        <v>11</v>
      </c>
      <c r="AG12" s="22">
        <v>11</v>
      </c>
    </row>
    <row r="13" spans="1:38" x14ac:dyDescent="0.25">
      <c r="B13" s="11" t="s">
        <v>88</v>
      </c>
      <c r="C13" s="10">
        <v>12</v>
      </c>
      <c r="D13" s="10">
        <v>2007</v>
      </c>
      <c r="G13" s="12">
        <v>45669</v>
      </c>
      <c r="H13" s="13" t="s">
        <v>120</v>
      </c>
      <c r="I13" s="13" t="s">
        <v>171</v>
      </c>
      <c r="J13" s="13"/>
      <c r="K13" s="13"/>
      <c r="L13" s="13"/>
      <c r="M13" s="13"/>
      <c r="N13" s="13"/>
      <c r="O13" s="13"/>
      <c r="P13" s="13"/>
      <c r="U13" s="20"/>
      <c r="V13" s="21">
        <v>12</v>
      </c>
      <c r="W13" s="22">
        <v>12</v>
      </c>
      <c r="X13" s="21"/>
      <c r="Y13" s="22">
        <v>12</v>
      </c>
      <c r="Z13" s="21"/>
      <c r="AA13" s="22">
        <v>12</v>
      </c>
      <c r="AF13" s="22">
        <v>12</v>
      </c>
      <c r="AG13" s="22">
        <v>12</v>
      </c>
    </row>
    <row r="14" spans="1:38" x14ac:dyDescent="0.25">
      <c r="B14" s="11" t="s">
        <v>89</v>
      </c>
      <c r="C14" s="10">
        <v>13</v>
      </c>
      <c r="D14" s="10">
        <v>2008</v>
      </c>
      <c r="G14" s="12">
        <v>45670</v>
      </c>
      <c r="H14" s="13" t="s">
        <v>121</v>
      </c>
      <c r="I14" s="13" t="s">
        <v>172</v>
      </c>
      <c r="J14" s="13"/>
      <c r="K14" s="13"/>
      <c r="L14" s="13"/>
      <c r="M14" s="13"/>
      <c r="N14" s="13"/>
      <c r="O14" s="13"/>
      <c r="P14" s="13"/>
      <c r="U14" s="20"/>
      <c r="V14" s="21">
        <v>13</v>
      </c>
      <c r="W14" s="22">
        <v>13</v>
      </c>
      <c r="X14" s="21"/>
      <c r="Y14" s="22">
        <v>13</v>
      </c>
      <c r="Z14" s="21"/>
      <c r="AA14" s="22">
        <v>13</v>
      </c>
      <c r="AF14" s="22">
        <v>13</v>
      </c>
      <c r="AG14" s="22">
        <v>13</v>
      </c>
    </row>
    <row r="15" spans="1:38" x14ac:dyDescent="0.25">
      <c r="B15" s="11" t="s">
        <v>90</v>
      </c>
      <c r="C15" s="10">
        <v>14</v>
      </c>
      <c r="D15" s="10">
        <v>2009</v>
      </c>
      <c r="G15" s="12">
        <v>45671</v>
      </c>
      <c r="H15" s="13" t="s">
        <v>122</v>
      </c>
      <c r="I15" s="13" t="s">
        <v>173</v>
      </c>
      <c r="J15" s="13"/>
      <c r="K15" s="13"/>
      <c r="L15" s="13"/>
      <c r="M15" s="13"/>
      <c r="N15" s="13"/>
      <c r="O15" s="13"/>
      <c r="P15" s="13"/>
      <c r="U15" s="20"/>
      <c r="V15" s="21">
        <v>14</v>
      </c>
      <c r="W15" s="22">
        <v>14</v>
      </c>
      <c r="X15" s="21"/>
      <c r="Y15" s="22">
        <v>14</v>
      </c>
      <c r="Z15" s="21"/>
      <c r="AA15" s="22">
        <v>14</v>
      </c>
      <c r="AF15" s="22">
        <v>14</v>
      </c>
      <c r="AG15" s="22">
        <v>14</v>
      </c>
    </row>
    <row r="16" spans="1:38" x14ac:dyDescent="0.25">
      <c r="B16" s="11" t="s">
        <v>91</v>
      </c>
      <c r="C16" s="10">
        <v>15</v>
      </c>
      <c r="D16" s="10">
        <v>2010</v>
      </c>
      <c r="G16" s="12">
        <v>45672</v>
      </c>
      <c r="H16" s="13" t="s">
        <v>123</v>
      </c>
      <c r="I16" s="13" t="s">
        <v>174</v>
      </c>
      <c r="J16" s="13"/>
      <c r="K16" s="13"/>
      <c r="L16" s="13"/>
      <c r="M16" s="13"/>
      <c r="N16" s="13"/>
      <c r="O16" s="13"/>
      <c r="P16" s="13"/>
      <c r="U16" s="20"/>
      <c r="V16" s="21">
        <v>15</v>
      </c>
      <c r="W16" s="22">
        <v>15</v>
      </c>
      <c r="X16" s="21"/>
      <c r="Y16" s="22">
        <v>15</v>
      </c>
      <c r="Z16" s="21"/>
      <c r="AA16" s="22">
        <v>15</v>
      </c>
      <c r="AF16" s="22">
        <v>15</v>
      </c>
      <c r="AG16" s="22">
        <v>15</v>
      </c>
    </row>
    <row r="17" spans="2:33" x14ac:dyDescent="0.25">
      <c r="B17" s="11" t="s">
        <v>92</v>
      </c>
      <c r="C17" s="10">
        <v>16</v>
      </c>
      <c r="D17" s="10">
        <v>2011</v>
      </c>
      <c r="G17" s="12">
        <v>45673</v>
      </c>
      <c r="H17" s="13" t="s">
        <v>124</v>
      </c>
      <c r="I17" s="13" t="s">
        <v>175</v>
      </c>
      <c r="J17" s="13"/>
      <c r="K17" s="13"/>
      <c r="L17" s="13"/>
      <c r="M17" s="13"/>
      <c r="N17" s="13"/>
      <c r="O17" s="13"/>
      <c r="P17" s="13"/>
      <c r="U17" s="20"/>
      <c r="V17" s="21">
        <v>16</v>
      </c>
      <c r="W17" s="22">
        <v>16</v>
      </c>
      <c r="X17" s="21"/>
      <c r="Y17" s="22">
        <v>16</v>
      </c>
      <c r="Z17" s="21"/>
      <c r="AA17" s="22">
        <v>16</v>
      </c>
      <c r="AF17" s="22">
        <v>16</v>
      </c>
      <c r="AG17" s="22">
        <v>16</v>
      </c>
    </row>
    <row r="18" spans="2:33" x14ac:dyDescent="0.25">
      <c r="B18" s="11" t="s">
        <v>93</v>
      </c>
      <c r="C18" s="10">
        <v>17</v>
      </c>
      <c r="D18" s="10">
        <v>2012</v>
      </c>
      <c r="G18" s="12">
        <v>45674</v>
      </c>
      <c r="H18" s="13" t="s">
        <v>125</v>
      </c>
      <c r="I18" s="13" t="s">
        <v>176</v>
      </c>
      <c r="J18" s="13"/>
      <c r="K18" s="13"/>
      <c r="L18" s="13"/>
      <c r="M18" s="13"/>
      <c r="N18" s="13"/>
      <c r="O18" s="13"/>
      <c r="P18" s="13"/>
      <c r="U18" s="20"/>
      <c r="V18" s="21">
        <v>17</v>
      </c>
      <c r="W18" s="22">
        <v>17</v>
      </c>
      <c r="X18" s="21"/>
      <c r="Y18" s="22">
        <v>17</v>
      </c>
      <c r="Z18" s="21"/>
      <c r="AA18" s="22">
        <v>17</v>
      </c>
      <c r="AF18" s="22">
        <v>17</v>
      </c>
      <c r="AG18" s="22">
        <v>17</v>
      </c>
    </row>
    <row r="19" spans="2:33" x14ac:dyDescent="0.25">
      <c r="B19" s="11" t="s">
        <v>94</v>
      </c>
      <c r="C19" s="10">
        <v>18</v>
      </c>
      <c r="D19" s="10">
        <v>2013</v>
      </c>
      <c r="G19" s="12">
        <v>45675</v>
      </c>
      <c r="H19" s="13" t="s">
        <v>126</v>
      </c>
      <c r="I19" s="13" t="s">
        <v>177</v>
      </c>
      <c r="J19" s="13"/>
      <c r="K19" s="13"/>
      <c r="L19" s="13"/>
      <c r="M19" s="13"/>
      <c r="N19" s="13"/>
      <c r="O19" s="13"/>
      <c r="P19" s="13"/>
      <c r="U19" s="20"/>
      <c r="V19" s="21">
        <v>18</v>
      </c>
      <c r="W19" s="22">
        <v>18</v>
      </c>
      <c r="X19" s="21"/>
      <c r="Y19" s="22">
        <v>18</v>
      </c>
      <c r="Z19" s="21"/>
      <c r="AA19" s="22">
        <v>18</v>
      </c>
      <c r="AF19" s="22">
        <v>18</v>
      </c>
      <c r="AG19" s="22">
        <v>18</v>
      </c>
    </row>
    <row r="20" spans="2:33" x14ac:dyDescent="0.25">
      <c r="B20" s="11" t="s">
        <v>95</v>
      </c>
      <c r="C20" s="10">
        <v>19</v>
      </c>
      <c r="D20" s="10">
        <v>2014</v>
      </c>
      <c r="G20" s="12">
        <v>45676</v>
      </c>
      <c r="H20" s="13" t="s">
        <v>127</v>
      </c>
      <c r="I20" s="13" t="s">
        <v>178</v>
      </c>
      <c r="J20" s="13"/>
      <c r="K20" s="13"/>
      <c r="L20" s="13"/>
      <c r="M20" s="13"/>
      <c r="N20" s="13"/>
      <c r="O20" s="13"/>
      <c r="P20" s="13"/>
      <c r="U20" s="20"/>
      <c r="V20" s="21">
        <v>19</v>
      </c>
      <c r="W20" s="22">
        <v>19</v>
      </c>
      <c r="X20" s="21"/>
      <c r="Y20" s="22">
        <v>19</v>
      </c>
      <c r="Z20" s="21"/>
      <c r="AA20" s="22">
        <v>19</v>
      </c>
      <c r="AF20" s="22">
        <v>19</v>
      </c>
      <c r="AG20" s="22">
        <v>19</v>
      </c>
    </row>
    <row r="21" spans="2:33" x14ac:dyDescent="0.25">
      <c r="B21" s="11" t="s">
        <v>96</v>
      </c>
      <c r="C21" s="10">
        <v>20</v>
      </c>
      <c r="D21" s="10">
        <v>2015</v>
      </c>
      <c r="G21" s="12">
        <v>45677</v>
      </c>
      <c r="H21" s="13" t="s">
        <v>128</v>
      </c>
      <c r="I21" s="13" t="s">
        <v>179</v>
      </c>
      <c r="J21" s="13"/>
      <c r="K21" s="13"/>
      <c r="L21" s="13"/>
      <c r="M21" s="13"/>
      <c r="N21" s="13"/>
      <c r="O21" s="13"/>
      <c r="P21" s="13"/>
      <c r="U21" s="20"/>
      <c r="V21" s="21">
        <v>20</v>
      </c>
      <c r="W21" s="22">
        <v>20</v>
      </c>
      <c r="X21" s="21"/>
      <c r="Y21" s="22">
        <v>20</v>
      </c>
      <c r="Z21" s="21"/>
      <c r="AA21" s="22">
        <v>20</v>
      </c>
      <c r="AF21" s="22">
        <v>20</v>
      </c>
      <c r="AG21" s="22">
        <v>20</v>
      </c>
    </row>
    <row r="22" spans="2:33" x14ac:dyDescent="0.25">
      <c r="B22" s="11" t="s">
        <v>97</v>
      </c>
      <c r="C22" s="10">
        <v>21</v>
      </c>
      <c r="D22" s="10">
        <v>2016</v>
      </c>
      <c r="G22" s="12">
        <v>45678</v>
      </c>
      <c r="H22" s="13" t="s">
        <v>129</v>
      </c>
      <c r="I22" s="13" t="s">
        <v>180</v>
      </c>
      <c r="J22" s="13"/>
      <c r="K22" s="13"/>
      <c r="L22" s="13"/>
      <c r="M22" s="13"/>
      <c r="N22" s="13"/>
      <c r="O22" s="13"/>
      <c r="P22" s="13"/>
      <c r="U22" s="20"/>
      <c r="W22" s="22">
        <v>21</v>
      </c>
      <c r="Y22" s="22">
        <v>21</v>
      </c>
      <c r="AA22" s="22">
        <v>21</v>
      </c>
      <c r="AF22" s="22">
        <v>21</v>
      </c>
      <c r="AG22" s="22">
        <v>21</v>
      </c>
    </row>
    <row r="23" spans="2:33" x14ac:dyDescent="0.25">
      <c r="B23" s="11" t="s">
        <v>98</v>
      </c>
      <c r="C23" s="10">
        <v>22</v>
      </c>
      <c r="D23" s="10">
        <v>2017</v>
      </c>
      <c r="G23" s="12">
        <v>45679</v>
      </c>
      <c r="H23" s="13" t="s">
        <v>130</v>
      </c>
      <c r="I23" s="13" t="s">
        <v>181</v>
      </c>
      <c r="J23" s="13"/>
      <c r="K23" s="13"/>
      <c r="L23" s="13"/>
      <c r="M23" s="13"/>
      <c r="N23" s="13"/>
      <c r="O23" s="13"/>
      <c r="P23" s="13"/>
      <c r="U23" s="20"/>
      <c r="W23" s="22">
        <v>22</v>
      </c>
      <c r="Y23" s="22">
        <v>22</v>
      </c>
      <c r="AA23" s="22">
        <v>22</v>
      </c>
      <c r="AF23" s="22">
        <v>22</v>
      </c>
      <c r="AG23" s="22">
        <v>22</v>
      </c>
    </row>
    <row r="24" spans="2:33" x14ac:dyDescent="0.25">
      <c r="B24" s="11" t="s">
        <v>99</v>
      </c>
      <c r="C24" s="10">
        <v>23</v>
      </c>
      <c r="D24" s="10">
        <v>2018</v>
      </c>
      <c r="G24" s="12">
        <v>45680</v>
      </c>
      <c r="H24" s="13" t="s">
        <v>131</v>
      </c>
      <c r="I24" s="13" t="s">
        <v>182</v>
      </c>
      <c r="J24" s="13"/>
      <c r="K24" s="13"/>
      <c r="L24" s="13"/>
      <c r="M24" s="13"/>
      <c r="N24" s="13"/>
      <c r="O24" s="13"/>
      <c r="P24" s="13"/>
      <c r="U24" s="20"/>
      <c r="W24" s="22">
        <v>23</v>
      </c>
      <c r="Y24" s="22">
        <v>23</v>
      </c>
      <c r="AA24" s="22">
        <v>23</v>
      </c>
      <c r="AF24" s="22">
        <v>23</v>
      </c>
      <c r="AG24" s="22">
        <v>23</v>
      </c>
    </row>
    <row r="25" spans="2:33" x14ac:dyDescent="0.25">
      <c r="B25" s="11" t="s">
        <v>100</v>
      </c>
      <c r="C25" s="10">
        <v>24</v>
      </c>
      <c r="D25" s="10">
        <v>2019</v>
      </c>
      <c r="G25" s="12">
        <v>45681</v>
      </c>
      <c r="H25" s="13" t="s">
        <v>14</v>
      </c>
      <c r="I25" s="13" t="s">
        <v>183</v>
      </c>
      <c r="J25" s="13"/>
      <c r="K25" s="13"/>
      <c r="L25" s="13"/>
      <c r="M25" s="13"/>
      <c r="N25" s="13"/>
      <c r="O25" s="13"/>
      <c r="P25" s="13"/>
      <c r="U25" s="20"/>
      <c r="W25" s="22">
        <v>24</v>
      </c>
      <c r="Y25" s="22">
        <v>24</v>
      </c>
      <c r="AA25" s="22">
        <v>24</v>
      </c>
      <c r="AF25" s="22">
        <v>24</v>
      </c>
      <c r="AG25" s="22">
        <v>24</v>
      </c>
    </row>
    <row r="26" spans="2:33" x14ac:dyDescent="0.25">
      <c r="B26" s="11" t="s">
        <v>101</v>
      </c>
      <c r="C26" s="10">
        <v>25</v>
      </c>
      <c r="D26" s="10">
        <v>2020</v>
      </c>
      <c r="G26" s="12">
        <v>45682</v>
      </c>
      <c r="H26" s="13" t="s">
        <v>132</v>
      </c>
      <c r="I26" s="13" t="s">
        <v>184</v>
      </c>
      <c r="J26" s="13"/>
      <c r="K26" s="13"/>
      <c r="L26" s="13"/>
      <c r="M26" s="13"/>
      <c r="N26" s="13"/>
      <c r="O26" s="13"/>
      <c r="P26" s="13"/>
      <c r="U26" s="20"/>
      <c r="W26" s="22">
        <v>25</v>
      </c>
      <c r="Y26" s="22">
        <v>25</v>
      </c>
      <c r="AA26" s="22">
        <v>25</v>
      </c>
      <c r="AF26" s="22">
        <v>25</v>
      </c>
      <c r="AG26" s="22">
        <v>25</v>
      </c>
    </row>
    <row r="27" spans="2:33" x14ac:dyDescent="0.25">
      <c r="B27" s="11" t="s">
        <v>102</v>
      </c>
      <c r="C27" s="10">
        <v>26</v>
      </c>
      <c r="D27" s="10">
        <v>2021</v>
      </c>
      <c r="G27" s="12">
        <v>45683</v>
      </c>
      <c r="H27" s="13" t="s">
        <v>133</v>
      </c>
      <c r="I27" s="13" t="s">
        <v>185</v>
      </c>
      <c r="J27" s="13"/>
      <c r="K27" s="13"/>
      <c r="L27" s="13"/>
      <c r="M27" s="13"/>
      <c r="N27" s="13"/>
      <c r="O27" s="13"/>
      <c r="P27" s="13"/>
      <c r="U27" s="20"/>
      <c r="W27" s="22">
        <v>26</v>
      </c>
      <c r="Y27" s="22">
        <v>26</v>
      </c>
      <c r="AA27" s="22">
        <v>26</v>
      </c>
      <c r="AF27" s="22">
        <v>26</v>
      </c>
      <c r="AG27" s="22">
        <v>26</v>
      </c>
    </row>
    <row r="28" spans="2:33" x14ac:dyDescent="0.25">
      <c r="B28" s="11" t="s">
        <v>103</v>
      </c>
      <c r="C28" s="10">
        <v>27</v>
      </c>
      <c r="D28" s="10">
        <v>2022</v>
      </c>
      <c r="G28" s="12">
        <v>45684</v>
      </c>
      <c r="H28" s="13" t="s">
        <v>134</v>
      </c>
      <c r="I28" s="13" t="s">
        <v>186</v>
      </c>
      <c r="J28" s="13"/>
      <c r="K28" s="13"/>
      <c r="L28" s="13"/>
      <c r="M28" s="13"/>
      <c r="N28" s="13"/>
      <c r="O28" s="13"/>
      <c r="P28" s="13"/>
      <c r="U28" s="20"/>
      <c r="W28" s="22">
        <v>27</v>
      </c>
      <c r="Y28" s="22">
        <v>27</v>
      </c>
      <c r="AA28" s="22">
        <v>27</v>
      </c>
      <c r="AF28" s="22">
        <v>27</v>
      </c>
      <c r="AG28" s="22">
        <v>27</v>
      </c>
    </row>
    <row r="29" spans="2:33" x14ac:dyDescent="0.25">
      <c r="B29" s="11" t="s">
        <v>104</v>
      </c>
      <c r="C29" s="10">
        <v>28</v>
      </c>
      <c r="D29" s="10">
        <v>2023</v>
      </c>
      <c r="G29" s="12">
        <v>45685</v>
      </c>
      <c r="H29" s="13" t="s">
        <v>135</v>
      </c>
      <c r="U29" s="20"/>
      <c r="W29" s="22">
        <v>28</v>
      </c>
      <c r="Y29" s="22">
        <v>28</v>
      </c>
      <c r="AA29" s="22">
        <v>28</v>
      </c>
      <c r="AF29" s="22">
        <v>28</v>
      </c>
      <c r="AG29" s="22">
        <v>28</v>
      </c>
    </row>
    <row r="30" spans="2:33" x14ac:dyDescent="0.25">
      <c r="B30" s="11" t="s">
        <v>105</v>
      </c>
      <c r="C30" s="10">
        <v>29</v>
      </c>
      <c r="D30" s="10">
        <v>2024</v>
      </c>
      <c r="G30" s="12">
        <v>45686</v>
      </c>
      <c r="H30" s="13" t="s">
        <v>136</v>
      </c>
      <c r="U30" s="20"/>
      <c r="W30" s="22">
        <v>29</v>
      </c>
      <c r="Y30" s="22">
        <v>29</v>
      </c>
      <c r="AA30" s="22">
        <v>29</v>
      </c>
      <c r="AF30" s="22">
        <v>29</v>
      </c>
      <c r="AG30" s="22">
        <v>29</v>
      </c>
    </row>
    <row r="31" spans="2:33" x14ac:dyDescent="0.25">
      <c r="B31" s="11" t="s">
        <v>106</v>
      </c>
      <c r="C31" s="10">
        <v>30</v>
      </c>
      <c r="D31" s="10">
        <v>2025</v>
      </c>
      <c r="G31" s="12">
        <v>45687</v>
      </c>
      <c r="H31" s="13" t="s">
        <v>137</v>
      </c>
      <c r="U31" s="20"/>
      <c r="W31" s="22">
        <v>30</v>
      </c>
      <c r="Y31" s="22">
        <v>30</v>
      </c>
      <c r="AA31" s="22">
        <v>30</v>
      </c>
      <c r="AF31" s="22">
        <v>30</v>
      </c>
      <c r="AG31" s="22">
        <v>30</v>
      </c>
    </row>
    <row r="32" spans="2:33" x14ac:dyDescent="0.25">
      <c r="B32" s="11" t="s">
        <v>107</v>
      </c>
      <c r="C32" s="10">
        <v>31</v>
      </c>
      <c r="D32" s="10">
        <v>2026</v>
      </c>
      <c r="G32" s="12">
        <v>45688</v>
      </c>
      <c r="H32" s="13" t="s">
        <v>138</v>
      </c>
      <c r="U32" s="20"/>
    </row>
    <row r="33" spans="3:21" x14ac:dyDescent="0.25">
      <c r="C33" s="10">
        <v>32</v>
      </c>
      <c r="D33" s="10">
        <v>2027</v>
      </c>
      <c r="G33" s="12">
        <v>45689</v>
      </c>
      <c r="H33" s="13" t="s">
        <v>139</v>
      </c>
      <c r="U33" s="20"/>
    </row>
    <row r="34" spans="3:21" x14ac:dyDescent="0.25">
      <c r="C34" s="10">
        <v>33</v>
      </c>
      <c r="D34" s="10">
        <v>2028</v>
      </c>
      <c r="G34" s="12">
        <v>45690</v>
      </c>
      <c r="H34" s="13" t="s">
        <v>140</v>
      </c>
      <c r="U34" s="20"/>
    </row>
    <row r="35" spans="3:21" x14ac:dyDescent="0.25">
      <c r="C35" s="10">
        <v>34</v>
      </c>
      <c r="D35" s="10">
        <v>2029</v>
      </c>
      <c r="G35" s="12">
        <v>45691</v>
      </c>
      <c r="H35" s="13" t="s">
        <v>141</v>
      </c>
      <c r="U35" s="20"/>
    </row>
    <row r="36" spans="3:21" x14ac:dyDescent="0.25">
      <c r="C36" s="10">
        <v>35</v>
      </c>
      <c r="D36" s="10">
        <v>2030</v>
      </c>
      <c r="H36" s="13" t="s">
        <v>142</v>
      </c>
      <c r="U36" s="20"/>
    </row>
    <row r="37" spans="3:21" x14ac:dyDescent="0.25">
      <c r="H37" s="13" t="s">
        <v>143</v>
      </c>
      <c r="U37" s="20"/>
    </row>
    <row r="38" spans="3:21" x14ac:dyDescent="0.25">
      <c r="H38" s="13" t="s">
        <v>144</v>
      </c>
      <c r="U38" s="20"/>
    </row>
    <row r="39" spans="3:21" x14ac:dyDescent="0.25">
      <c r="H39" s="13" t="s">
        <v>145</v>
      </c>
      <c r="U39" s="20"/>
    </row>
    <row r="40" spans="3:21" x14ac:dyDescent="0.25">
      <c r="H40" s="13" t="s">
        <v>146</v>
      </c>
      <c r="U40" s="20"/>
    </row>
    <row r="41" spans="3:21" x14ac:dyDescent="0.25">
      <c r="H41" s="13" t="s">
        <v>147</v>
      </c>
      <c r="U41" s="20"/>
    </row>
    <row r="42" spans="3:21" x14ac:dyDescent="0.25">
      <c r="H42" s="13" t="s">
        <v>148</v>
      </c>
      <c r="U42" s="20"/>
    </row>
    <row r="43" spans="3:21" x14ac:dyDescent="0.25">
      <c r="H43" s="13" t="s">
        <v>149</v>
      </c>
      <c r="U43" s="20"/>
    </row>
    <row r="44" spans="3:21" x14ac:dyDescent="0.25">
      <c r="H44" s="13" t="s">
        <v>150</v>
      </c>
      <c r="U44" s="20"/>
    </row>
    <row r="45" spans="3:21" x14ac:dyDescent="0.25">
      <c r="H45" s="13" t="s">
        <v>151</v>
      </c>
      <c r="U45" s="20"/>
    </row>
    <row r="46" spans="3:21" x14ac:dyDescent="0.25">
      <c r="H46" s="13" t="s">
        <v>152</v>
      </c>
      <c r="U46" s="20"/>
    </row>
    <row r="47" spans="3:21" x14ac:dyDescent="0.25">
      <c r="H47" s="13" t="s">
        <v>153</v>
      </c>
      <c r="U47" s="20"/>
    </row>
    <row r="48" spans="3:21" x14ac:dyDescent="0.25">
      <c r="H48" s="13" t="s">
        <v>154</v>
      </c>
      <c r="U48" s="20"/>
    </row>
    <row r="49" spans="8:21" x14ac:dyDescent="0.25">
      <c r="H49" s="13" t="s">
        <v>155</v>
      </c>
      <c r="U49" s="20"/>
    </row>
    <row r="50" spans="8:21" x14ac:dyDescent="0.25">
      <c r="H50" s="13" t="s">
        <v>156</v>
      </c>
      <c r="U50" s="20"/>
    </row>
    <row r="51" spans="8:21" x14ac:dyDescent="0.25">
      <c r="H51" s="13" t="s">
        <v>157</v>
      </c>
      <c r="U51" s="20"/>
    </row>
    <row r="52" spans="8:21" x14ac:dyDescent="0.25">
      <c r="H52" s="13" t="s">
        <v>158</v>
      </c>
    </row>
    <row r="53" spans="8:21" x14ac:dyDescent="0.25">
      <c r="H53" s="13" t="s">
        <v>159</v>
      </c>
    </row>
    <row r="54" spans="8:21" x14ac:dyDescent="0.25">
      <c r="H54" s="13" t="s">
        <v>160</v>
      </c>
    </row>
    <row r="55" spans="8:21" x14ac:dyDescent="0.25">
      <c r="H55" s="11"/>
    </row>
    <row r="56" spans="8:21" x14ac:dyDescent="0.25">
      <c r="H56" s="11"/>
    </row>
    <row r="57" spans="8:21" x14ac:dyDescent="0.25">
      <c r="H57" s="11"/>
    </row>
    <row r="58" spans="8:21" x14ac:dyDescent="0.25">
      <c r="H58" s="11"/>
    </row>
    <row r="59" spans="8:21" x14ac:dyDescent="0.25">
      <c r="H59" s="11"/>
    </row>
    <row r="60" spans="8:21" x14ac:dyDescent="0.25">
      <c r="H60" s="11"/>
    </row>
    <row r="61" spans="8:21" x14ac:dyDescent="0.25">
      <c r="H61" s="11"/>
    </row>
    <row r="62" spans="8:21" x14ac:dyDescent="0.25">
      <c r="H62" s="11"/>
    </row>
    <row r="63" spans="8:21" x14ac:dyDescent="0.25">
      <c r="H63" s="11"/>
    </row>
    <row r="64" spans="8:21" x14ac:dyDescent="0.25">
      <c r="H64" s="11"/>
    </row>
    <row r="65" spans="8:8" x14ac:dyDescent="0.25">
      <c r="H65" s="11"/>
    </row>
    <row r="66" spans="8:8" x14ac:dyDescent="0.25">
      <c r="H66" s="11"/>
    </row>
    <row r="67" spans="8:8" x14ac:dyDescent="0.25">
      <c r="H67" s="11"/>
    </row>
    <row r="68" spans="8:8" x14ac:dyDescent="0.25">
      <c r="H68" s="11"/>
    </row>
    <row r="69" spans="8:8" x14ac:dyDescent="0.25">
      <c r="H69" s="11"/>
    </row>
    <row r="70" spans="8:8" x14ac:dyDescent="0.25">
      <c r="H70" s="11"/>
    </row>
    <row r="71" spans="8:8" x14ac:dyDescent="0.25">
      <c r="H71" s="11"/>
    </row>
    <row r="72" spans="8:8" x14ac:dyDescent="0.25">
      <c r="H72" s="11"/>
    </row>
    <row r="73" spans="8:8" x14ac:dyDescent="0.25">
      <c r="H73" s="11"/>
    </row>
    <row r="74" spans="8:8" x14ac:dyDescent="0.25">
      <c r="H74" s="11"/>
    </row>
    <row r="75" spans="8:8" x14ac:dyDescent="0.25">
      <c r="H75" s="11"/>
    </row>
    <row r="76" spans="8:8" x14ac:dyDescent="0.25">
      <c r="H76" s="11"/>
    </row>
    <row r="77" spans="8:8" x14ac:dyDescent="0.25">
      <c r="H77" s="11"/>
    </row>
    <row r="78" spans="8:8" x14ac:dyDescent="0.25">
      <c r="H78" s="11"/>
    </row>
    <row r="79" spans="8:8" x14ac:dyDescent="0.25">
      <c r="H79" s="11"/>
    </row>
    <row r="80" spans="8:8" x14ac:dyDescent="0.25">
      <c r="H80" s="11"/>
    </row>
  </sheetData>
  <phoneticPr fontId="7" type="noConversion"/>
  <dataValidations count="4">
    <dataValidation type="whole" allowBlank="1" showInputMessage="1" showErrorMessage="1" sqref="C37:C150000" xr:uid="{248583F3-96EC-4274-B3C3-113E25082C6C}">
      <formula1>1</formula1>
      <formula2>30</formula2>
    </dataValidation>
    <dataValidation type="decimal" allowBlank="1" showInputMessage="1" showErrorMessage="1" sqref="Y32:Y150000 AA2:AA150000 Z24:Z150000 X5:X150000 V2:V150000 W32:W150000" xr:uid="{93ED00B9-17FF-4E4E-9C88-77AE6876E71B}">
      <formula1>0</formula1>
      <formula2>90</formula2>
    </dataValidation>
    <dataValidation type="whole" allowBlank="1" showInputMessage="1" showErrorMessage="1" sqref="D37:D150000" xr:uid="{4EBE5293-4119-4377-9081-746894F606ED}">
      <formula1>2000</formula1>
      <formula2>2050</formula2>
    </dataValidation>
    <dataValidation type="date" allowBlank="1" showInputMessage="1" showErrorMessage="1" sqref="AK2:AK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FDE5-3F55-477A-A75F-196DAEEA224B}">
  <sheetPr>
    <tabColor theme="9"/>
  </sheetPr>
  <dimension ref="A1:AF80"/>
  <sheetViews>
    <sheetView showGridLines="0" zoomScale="85" zoomScaleNormal="85" workbookViewId="0">
      <selection activeCell="V1" sqref="V1"/>
    </sheetView>
  </sheetViews>
  <sheetFormatPr defaultColWidth="9.140625" defaultRowHeight="15" x14ac:dyDescent="0.25"/>
  <cols>
    <col min="1" max="1" width="19.85546875" customWidth="1"/>
    <col min="2" max="2" width="22.7109375" customWidth="1"/>
    <col min="3" max="3" width="14.85546875" customWidth="1"/>
    <col min="4" max="4" width="17.7109375" bestFit="1" customWidth="1"/>
    <col min="5" max="5" width="18" bestFit="1" customWidth="1"/>
    <col min="6" max="6" width="21.7109375" bestFit="1" customWidth="1"/>
    <col min="7" max="7" width="15.140625" style="1" customWidth="1"/>
    <col min="8" max="8" width="13.28515625" bestFit="1" customWidth="1"/>
    <col min="9" max="9" width="8.85546875" bestFit="1" customWidth="1"/>
    <col min="10" max="10" width="16.28515625" bestFit="1" customWidth="1"/>
    <col min="11" max="11" width="21" bestFit="1" customWidth="1"/>
    <col min="12" max="12" width="22.5703125" bestFit="1" customWidth="1"/>
    <col min="13" max="13" width="11" bestFit="1" customWidth="1"/>
    <col min="14" max="14" width="10.7109375" bestFit="1" customWidth="1"/>
    <col min="15" max="15" width="11.85546875" bestFit="1" customWidth="1"/>
    <col min="16" max="16" width="10.7109375" bestFit="1" customWidth="1"/>
    <col min="17" max="17" width="32.85546875" bestFit="1" customWidth="1"/>
    <col min="18" max="19" width="30.42578125" customWidth="1"/>
    <col min="20" max="20" width="36.42578125" bestFit="1" customWidth="1"/>
    <col min="21" max="21" width="36.42578125" customWidth="1"/>
    <col min="22" max="22" width="50.140625" customWidth="1"/>
    <col min="23" max="23" width="51.140625" bestFit="1" customWidth="1"/>
    <col min="24" max="24" width="22.42578125" bestFit="1" customWidth="1"/>
    <col min="25" max="25" width="41.28515625" customWidth="1"/>
    <col min="26" max="26" width="25.28515625" bestFit="1" customWidth="1"/>
    <col min="27" max="27" width="35.28515625" bestFit="1" customWidth="1"/>
    <col min="28" max="31" width="35.28515625" customWidth="1"/>
    <col min="32" max="32" width="9.140625" style="18"/>
    <col min="33" max="36" width="39" customWidth="1"/>
    <col min="37" max="37" width="23.28515625" customWidth="1"/>
  </cols>
  <sheetData>
    <row r="1" spans="1:32" s="8" customFormat="1" x14ac:dyDescent="0.25">
      <c r="A1" s="8" t="s">
        <v>16</v>
      </c>
      <c r="B1" s="8" t="s">
        <v>0</v>
      </c>
      <c r="C1" s="8" t="s">
        <v>1</v>
      </c>
      <c r="D1" s="8" t="s">
        <v>25</v>
      </c>
      <c r="E1" s="8" t="s">
        <v>2</v>
      </c>
      <c r="F1" s="8" t="s">
        <v>54</v>
      </c>
      <c r="G1" s="9" t="s">
        <v>3</v>
      </c>
      <c r="H1" s="8" t="s">
        <v>4</v>
      </c>
      <c r="I1" s="8" t="s">
        <v>5</v>
      </c>
      <c r="J1" s="8" t="s">
        <v>59</v>
      </c>
      <c r="K1" s="8" t="s">
        <v>10</v>
      </c>
      <c r="L1" s="8" t="s">
        <v>11</v>
      </c>
      <c r="M1" s="8" t="s">
        <v>6</v>
      </c>
      <c r="N1" s="8" t="s">
        <v>7</v>
      </c>
      <c r="O1" s="8" t="s">
        <v>8</v>
      </c>
      <c r="P1" s="8" t="s">
        <v>9</v>
      </c>
      <c r="Q1" s="8" t="s">
        <v>202</v>
      </c>
      <c r="R1" s="8" t="s">
        <v>249</v>
      </c>
      <c r="S1" s="8" t="s">
        <v>262</v>
      </c>
      <c r="T1" s="19" t="s">
        <v>250</v>
      </c>
      <c r="U1" s="16" t="s">
        <v>251</v>
      </c>
      <c r="V1" s="19" t="s">
        <v>252</v>
      </c>
      <c r="W1" s="19" t="s">
        <v>253</v>
      </c>
      <c r="X1" s="17" t="s">
        <v>256</v>
      </c>
      <c r="Y1" s="17" t="s">
        <v>257</v>
      </c>
      <c r="Z1" s="17" t="s">
        <v>260</v>
      </c>
      <c r="AA1" s="17" t="s">
        <v>263</v>
      </c>
      <c r="AB1" s="8" t="s">
        <v>64</v>
      </c>
      <c r="AC1" s="8" t="s">
        <v>67</v>
      </c>
      <c r="AD1" s="8" t="s">
        <v>70</v>
      </c>
      <c r="AE1" s="8" t="s">
        <v>264</v>
      </c>
      <c r="AF1" s="18"/>
    </row>
    <row r="2" spans="1:32" x14ac:dyDescent="0.25">
      <c r="A2" s="10" t="s">
        <v>76</v>
      </c>
      <c r="B2" s="11" t="s">
        <v>77</v>
      </c>
      <c r="C2" s="10">
        <v>1</v>
      </c>
      <c r="D2" s="10">
        <v>1996</v>
      </c>
      <c r="E2" s="10" t="s">
        <v>34</v>
      </c>
      <c r="F2" s="10" t="s">
        <v>196</v>
      </c>
      <c r="G2" s="12">
        <v>45658</v>
      </c>
      <c r="H2" s="13" t="s">
        <v>111</v>
      </c>
      <c r="I2" s="13" t="s">
        <v>161</v>
      </c>
      <c r="J2" s="14">
        <v>0</v>
      </c>
      <c r="K2" s="13">
        <v>-16.229756699999999</v>
      </c>
      <c r="L2" s="13">
        <v>-49.009461700000003</v>
      </c>
      <c r="M2" s="13" t="s">
        <v>36</v>
      </c>
      <c r="N2" s="13" t="s">
        <v>187</v>
      </c>
      <c r="O2" s="14">
        <v>0</v>
      </c>
      <c r="P2" s="14">
        <v>0</v>
      </c>
      <c r="Q2" t="s">
        <v>245</v>
      </c>
      <c r="T2" t="s">
        <v>233</v>
      </c>
      <c r="U2" t="str">
        <f>IF(Tabela22532[[#This Row],[Estado do Sistema Elétrico]]="bom","atendido","não atendido")</f>
        <v>atendido</v>
      </c>
      <c r="V2" t="s">
        <v>230</v>
      </c>
      <c r="W2" t="s">
        <v>230</v>
      </c>
      <c r="X2" s="22" t="s">
        <v>195</v>
      </c>
      <c r="Y2" s="22" t="s">
        <v>258</v>
      </c>
      <c r="Z2" t="s">
        <v>258</v>
      </c>
      <c r="AA2" t="s">
        <v>195</v>
      </c>
    </row>
    <row r="3" spans="1:32" x14ac:dyDescent="0.25">
      <c r="B3" s="11" t="s">
        <v>78</v>
      </c>
      <c r="C3" s="10">
        <v>2</v>
      </c>
      <c r="D3" s="10">
        <v>1997</v>
      </c>
      <c r="E3" s="10" t="s">
        <v>108</v>
      </c>
      <c r="F3" s="10" t="s">
        <v>197</v>
      </c>
      <c r="G3" s="12">
        <v>45659</v>
      </c>
      <c r="H3" s="13" t="s">
        <v>112</v>
      </c>
      <c r="I3" s="13" t="s">
        <v>162</v>
      </c>
      <c r="J3" s="13"/>
      <c r="K3" s="13"/>
      <c r="L3" s="13"/>
      <c r="M3" s="13" t="s">
        <v>35</v>
      </c>
      <c r="N3" s="13" t="s">
        <v>188</v>
      </c>
      <c r="O3" s="13"/>
      <c r="P3" s="13"/>
      <c r="Q3" t="s">
        <v>246</v>
      </c>
      <c r="T3" t="s">
        <v>231</v>
      </c>
      <c r="U3" t="str">
        <f>IF(Tabela22532[[#This Row],[Estado do Sistema Elétrico]]="bom","atendido","não atendido")</f>
        <v>não atendido</v>
      </c>
      <c r="V3" t="s">
        <v>231</v>
      </c>
      <c r="W3" t="s">
        <v>231</v>
      </c>
      <c r="X3" s="22" t="s">
        <v>51</v>
      </c>
      <c r="Y3" s="22" t="s">
        <v>259</v>
      </c>
      <c r="Z3" t="s">
        <v>261</v>
      </c>
      <c r="AA3" t="s">
        <v>51</v>
      </c>
    </row>
    <row r="4" spans="1:32" x14ac:dyDescent="0.25">
      <c r="B4" s="11" t="s">
        <v>79</v>
      </c>
      <c r="C4" s="10">
        <v>3</v>
      </c>
      <c r="D4" s="10">
        <v>1998</v>
      </c>
      <c r="E4" s="10" t="s">
        <v>109</v>
      </c>
      <c r="F4" s="10" t="s">
        <v>198</v>
      </c>
      <c r="G4" s="12">
        <v>45660</v>
      </c>
      <c r="H4" s="13" t="s">
        <v>113</v>
      </c>
      <c r="I4" s="13" t="s">
        <v>163</v>
      </c>
      <c r="J4" s="13"/>
      <c r="K4" s="13"/>
      <c r="L4" s="13"/>
      <c r="M4" s="13" t="s">
        <v>189</v>
      </c>
      <c r="N4" s="13" t="s">
        <v>190</v>
      </c>
      <c r="O4" s="13"/>
      <c r="P4" s="13"/>
      <c r="T4" t="s">
        <v>232</v>
      </c>
      <c r="U4" t="str">
        <f>IF(Tabela22532[[#This Row],[Estado do Sistema Elétrico]]="bom","atendido","não atendido")</f>
        <v>não atendido</v>
      </c>
      <c r="V4" t="s">
        <v>232</v>
      </c>
      <c r="W4" t="s">
        <v>232</v>
      </c>
      <c r="X4" s="22"/>
      <c r="Y4" s="22"/>
    </row>
    <row r="5" spans="1:32" x14ac:dyDescent="0.25">
      <c r="B5" s="11" t="s">
        <v>80</v>
      </c>
      <c r="C5" s="10">
        <v>4</v>
      </c>
      <c r="D5" s="10">
        <v>1999</v>
      </c>
      <c r="E5" s="10" t="s">
        <v>110</v>
      </c>
      <c r="F5" s="10"/>
      <c r="G5" s="12">
        <v>45661</v>
      </c>
      <c r="H5" s="13" t="s">
        <v>114</v>
      </c>
      <c r="I5" s="13" t="s">
        <v>164</v>
      </c>
      <c r="J5" s="13"/>
      <c r="K5" s="13"/>
      <c r="L5" s="13"/>
      <c r="M5" s="13"/>
      <c r="N5" s="13" t="s">
        <v>191</v>
      </c>
      <c r="O5" s="13"/>
      <c r="P5" s="13"/>
      <c r="T5" t="s">
        <v>255</v>
      </c>
      <c r="U5" t="str">
        <f>IF(Tabela22532[[#This Row],[Estado do Sistema Elétrico]]="bom","atendido","não atendido")</f>
        <v>não atendido</v>
      </c>
      <c r="V5" t="s">
        <v>254</v>
      </c>
      <c r="W5" t="s">
        <v>254</v>
      </c>
      <c r="X5" s="22"/>
      <c r="Y5" s="22"/>
    </row>
    <row r="6" spans="1:32" x14ac:dyDescent="0.25">
      <c r="B6" s="11" t="s">
        <v>81</v>
      </c>
      <c r="C6" s="10">
        <v>5</v>
      </c>
      <c r="D6" s="10">
        <v>2000</v>
      </c>
      <c r="G6" s="12">
        <v>45662</v>
      </c>
      <c r="H6" s="13" t="s">
        <v>15</v>
      </c>
      <c r="I6" s="13" t="s">
        <v>165</v>
      </c>
      <c r="J6" s="13"/>
      <c r="K6" s="13"/>
      <c r="L6" s="13"/>
      <c r="M6" s="13"/>
      <c r="N6" s="13" t="s">
        <v>192</v>
      </c>
      <c r="O6" s="13"/>
      <c r="P6" s="13"/>
      <c r="U6" t="str">
        <f>IF(Tabela22532[[#This Row],[Estado do Sistema Elétrico]]="bom","atendido","não atendido")</f>
        <v>não atendido</v>
      </c>
      <c r="X6" s="22"/>
      <c r="Y6" s="22"/>
    </row>
    <row r="7" spans="1:32" x14ac:dyDescent="0.25">
      <c r="B7" s="11" t="s">
        <v>82</v>
      </c>
      <c r="C7" s="10">
        <v>6</v>
      </c>
      <c r="D7" s="10">
        <v>2001</v>
      </c>
      <c r="G7" s="12">
        <v>45663</v>
      </c>
      <c r="H7" s="13" t="s">
        <v>115</v>
      </c>
      <c r="I7" s="13" t="s">
        <v>166</v>
      </c>
      <c r="J7" s="13"/>
      <c r="K7" s="13"/>
      <c r="L7" s="13"/>
      <c r="M7" s="13"/>
      <c r="N7" s="13" t="s">
        <v>193</v>
      </c>
      <c r="O7" s="13"/>
      <c r="P7" s="13"/>
      <c r="U7" t="str">
        <f>IF(Tabela22532[[#This Row],[Estado do Sistema Elétrico]]="bom","atendido","não atendido")</f>
        <v>não atendido</v>
      </c>
      <c r="X7" s="22"/>
      <c r="Y7" s="22"/>
    </row>
    <row r="8" spans="1:32" x14ac:dyDescent="0.25">
      <c r="B8" s="11" t="s">
        <v>83</v>
      </c>
      <c r="C8" s="10">
        <v>7</v>
      </c>
      <c r="D8" s="10">
        <v>2002</v>
      </c>
      <c r="G8" s="12">
        <v>45664</v>
      </c>
      <c r="H8" s="13" t="s">
        <v>116</v>
      </c>
      <c r="I8" s="13" t="s">
        <v>167</v>
      </c>
      <c r="J8" s="13"/>
      <c r="K8" s="13"/>
      <c r="L8" s="13"/>
      <c r="M8" s="13"/>
      <c r="N8" s="13" t="s">
        <v>194</v>
      </c>
      <c r="O8" s="13"/>
      <c r="P8" s="13"/>
      <c r="U8" t="str">
        <f>IF(Tabela22532[[#This Row],[Estado do Sistema Elétrico]]="bom","atendido","não atendido")</f>
        <v>não atendido</v>
      </c>
      <c r="X8" s="22"/>
      <c r="Y8" s="22"/>
    </row>
    <row r="9" spans="1:32" x14ac:dyDescent="0.25">
      <c r="B9" s="11" t="s">
        <v>84</v>
      </c>
      <c r="C9" s="10">
        <v>8</v>
      </c>
      <c r="D9" s="10">
        <v>2003</v>
      </c>
      <c r="G9" s="12">
        <v>45665</v>
      </c>
      <c r="H9" s="13" t="s">
        <v>12</v>
      </c>
      <c r="I9" s="13" t="s">
        <v>168</v>
      </c>
      <c r="J9" s="13"/>
      <c r="K9" s="13"/>
      <c r="L9" s="13"/>
      <c r="M9" s="13"/>
      <c r="N9" s="13"/>
      <c r="O9" s="13"/>
      <c r="P9" s="13"/>
      <c r="U9" t="str">
        <f>IF(Tabela22532[[#This Row],[Estado do Sistema Elétrico]]="bom","atendido","não atendido")</f>
        <v>não atendido</v>
      </c>
      <c r="X9" s="22"/>
      <c r="Y9" s="22"/>
    </row>
    <row r="10" spans="1:32" x14ac:dyDescent="0.25">
      <c r="B10" s="11" t="s">
        <v>85</v>
      </c>
      <c r="C10" s="10">
        <v>9</v>
      </c>
      <c r="D10" s="10">
        <v>2004</v>
      </c>
      <c r="G10" s="12">
        <v>45666</v>
      </c>
      <c r="H10" s="13" t="s">
        <v>117</v>
      </c>
      <c r="I10" s="13" t="s">
        <v>13</v>
      </c>
      <c r="J10" s="13"/>
      <c r="K10" s="13"/>
      <c r="L10" s="13"/>
      <c r="M10" s="13"/>
      <c r="N10" s="13"/>
      <c r="O10" s="13"/>
      <c r="P10" s="13"/>
      <c r="U10" t="str">
        <f>IF(Tabela22532[[#This Row],[Estado do Sistema Elétrico]]="bom","atendido","não atendido")</f>
        <v>não atendido</v>
      </c>
      <c r="X10" s="22"/>
      <c r="Y10" s="22"/>
    </row>
    <row r="11" spans="1:32" x14ac:dyDescent="0.25">
      <c r="B11" s="11" t="s">
        <v>86</v>
      </c>
      <c r="C11" s="10">
        <v>10</v>
      </c>
      <c r="D11" s="10">
        <v>2005</v>
      </c>
      <c r="G11" s="12">
        <v>45667</v>
      </c>
      <c r="H11" s="13" t="s">
        <v>118</v>
      </c>
      <c r="I11" s="13" t="s">
        <v>169</v>
      </c>
      <c r="J11" s="13"/>
      <c r="K11" s="13"/>
      <c r="L11" s="13"/>
      <c r="M11" s="13"/>
      <c r="N11" s="13"/>
      <c r="O11" s="13"/>
      <c r="P11" s="13"/>
      <c r="U11" t="str">
        <f>IF(Tabela22532[[#This Row],[Estado do Sistema Elétrico]]="bom","atendido","não atendido")</f>
        <v>não atendido</v>
      </c>
      <c r="X11" s="22"/>
      <c r="Y11" s="22"/>
    </row>
    <row r="12" spans="1:32" x14ac:dyDescent="0.25">
      <c r="B12" s="11" t="s">
        <v>87</v>
      </c>
      <c r="C12" s="10">
        <v>11</v>
      </c>
      <c r="D12" s="10">
        <v>2006</v>
      </c>
      <c r="G12" s="12">
        <v>45668</v>
      </c>
      <c r="H12" s="13" t="s">
        <v>119</v>
      </c>
      <c r="I12" s="13" t="s">
        <v>170</v>
      </c>
      <c r="J12" s="13"/>
      <c r="K12" s="13"/>
      <c r="L12" s="13"/>
      <c r="M12" s="13"/>
      <c r="N12" s="13"/>
      <c r="O12" s="13"/>
      <c r="P12" s="13"/>
      <c r="X12" s="22"/>
      <c r="Y12" s="22"/>
    </row>
    <row r="13" spans="1:32" x14ac:dyDescent="0.25">
      <c r="B13" s="11" t="s">
        <v>88</v>
      </c>
      <c r="C13" s="10">
        <v>12</v>
      </c>
      <c r="D13" s="10">
        <v>2007</v>
      </c>
      <c r="G13" s="12">
        <v>45669</v>
      </c>
      <c r="H13" s="13" t="s">
        <v>120</v>
      </c>
      <c r="I13" s="13" t="s">
        <v>171</v>
      </c>
      <c r="J13" s="13"/>
      <c r="K13" s="13"/>
      <c r="L13" s="13"/>
      <c r="M13" s="13"/>
      <c r="N13" s="13"/>
      <c r="O13" s="13"/>
      <c r="P13" s="13"/>
      <c r="X13" s="22"/>
      <c r="Y13" s="22"/>
    </row>
    <row r="14" spans="1:32" x14ac:dyDescent="0.25">
      <c r="B14" s="11" t="s">
        <v>89</v>
      </c>
      <c r="C14" s="10">
        <v>13</v>
      </c>
      <c r="D14" s="10">
        <v>2008</v>
      </c>
      <c r="G14" s="12">
        <v>45670</v>
      </c>
      <c r="H14" s="13" t="s">
        <v>121</v>
      </c>
      <c r="I14" s="13" t="s">
        <v>172</v>
      </c>
      <c r="J14" s="13"/>
      <c r="K14" s="13"/>
      <c r="L14" s="13"/>
      <c r="M14" s="13"/>
      <c r="N14" s="13"/>
      <c r="O14" s="13"/>
      <c r="P14" s="13"/>
      <c r="X14" s="22"/>
      <c r="Y14" s="22"/>
    </row>
    <row r="15" spans="1:32" x14ac:dyDescent="0.25">
      <c r="B15" s="11" t="s">
        <v>90</v>
      </c>
      <c r="C15" s="10">
        <v>14</v>
      </c>
      <c r="D15" s="10">
        <v>2009</v>
      </c>
      <c r="G15" s="12">
        <v>45671</v>
      </c>
      <c r="H15" s="13" t="s">
        <v>122</v>
      </c>
      <c r="I15" s="13" t="s">
        <v>173</v>
      </c>
      <c r="J15" s="13"/>
      <c r="K15" s="13"/>
      <c r="L15" s="13"/>
      <c r="M15" s="13"/>
      <c r="N15" s="13"/>
      <c r="O15" s="13"/>
      <c r="P15" s="13"/>
      <c r="X15" s="22"/>
      <c r="Y15" s="22"/>
    </row>
    <row r="16" spans="1:32" x14ac:dyDescent="0.25">
      <c r="B16" s="11" t="s">
        <v>91</v>
      </c>
      <c r="C16" s="10">
        <v>15</v>
      </c>
      <c r="D16" s="10">
        <v>2010</v>
      </c>
      <c r="G16" s="12">
        <v>45672</v>
      </c>
      <c r="H16" s="13" t="s">
        <v>123</v>
      </c>
      <c r="I16" s="13" t="s">
        <v>174</v>
      </c>
      <c r="J16" s="13"/>
      <c r="K16" s="13"/>
      <c r="L16" s="13"/>
      <c r="M16" s="13"/>
      <c r="N16" s="13"/>
      <c r="O16" s="13"/>
      <c r="P16" s="13"/>
      <c r="X16" s="22"/>
      <c r="Y16" s="22"/>
    </row>
    <row r="17" spans="2:25" x14ac:dyDescent="0.25">
      <c r="B17" s="11" t="s">
        <v>92</v>
      </c>
      <c r="C17" s="10">
        <v>16</v>
      </c>
      <c r="D17" s="10">
        <v>2011</v>
      </c>
      <c r="G17" s="12">
        <v>45673</v>
      </c>
      <c r="H17" s="13" t="s">
        <v>124</v>
      </c>
      <c r="I17" s="13" t="s">
        <v>175</v>
      </c>
      <c r="J17" s="13"/>
      <c r="K17" s="13"/>
      <c r="L17" s="13"/>
      <c r="M17" s="13"/>
      <c r="N17" s="13"/>
      <c r="O17" s="13"/>
      <c r="P17" s="13"/>
      <c r="X17" s="22"/>
      <c r="Y17" s="22"/>
    </row>
    <row r="18" spans="2:25" x14ac:dyDescent="0.25">
      <c r="B18" s="11" t="s">
        <v>93</v>
      </c>
      <c r="C18" s="10">
        <v>17</v>
      </c>
      <c r="D18" s="10">
        <v>2012</v>
      </c>
      <c r="G18" s="12">
        <v>45674</v>
      </c>
      <c r="H18" s="13" t="s">
        <v>125</v>
      </c>
      <c r="I18" s="13" t="s">
        <v>176</v>
      </c>
      <c r="J18" s="13"/>
      <c r="K18" s="13"/>
      <c r="L18" s="13"/>
      <c r="M18" s="13"/>
      <c r="N18" s="13"/>
      <c r="O18" s="13"/>
      <c r="P18" s="13"/>
      <c r="X18" s="22"/>
      <c r="Y18" s="22"/>
    </row>
    <row r="19" spans="2:25" x14ac:dyDescent="0.25">
      <c r="B19" s="11" t="s">
        <v>94</v>
      </c>
      <c r="C19" s="10">
        <v>18</v>
      </c>
      <c r="D19" s="10">
        <v>2013</v>
      </c>
      <c r="G19" s="12">
        <v>45675</v>
      </c>
      <c r="H19" s="13" t="s">
        <v>126</v>
      </c>
      <c r="I19" s="13" t="s">
        <v>177</v>
      </c>
      <c r="J19" s="13"/>
      <c r="K19" s="13"/>
      <c r="L19" s="13"/>
      <c r="M19" s="13"/>
      <c r="N19" s="13"/>
      <c r="O19" s="13"/>
      <c r="P19" s="13"/>
      <c r="X19" s="22"/>
      <c r="Y19" s="22"/>
    </row>
    <row r="20" spans="2:25" x14ac:dyDescent="0.25">
      <c r="B20" s="11" t="s">
        <v>95</v>
      </c>
      <c r="C20" s="10">
        <v>19</v>
      </c>
      <c r="D20" s="10">
        <v>2014</v>
      </c>
      <c r="G20" s="12">
        <v>45676</v>
      </c>
      <c r="H20" s="13" t="s">
        <v>127</v>
      </c>
      <c r="I20" s="13" t="s">
        <v>178</v>
      </c>
      <c r="J20" s="13"/>
      <c r="K20" s="13"/>
      <c r="L20" s="13"/>
      <c r="M20" s="13"/>
      <c r="N20" s="13"/>
      <c r="O20" s="13"/>
      <c r="P20" s="13"/>
      <c r="X20" s="22"/>
      <c r="Y20" s="22"/>
    </row>
    <row r="21" spans="2:25" x14ac:dyDescent="0.25">
      <c r="B21" s="11" t="s">
        <v>96</v>
      </c>
      <c r="C21" s="10">
        <v>20</v>
      </c>
      <c r="D21" s="10">
        <v>2015</v>
      </c>
      <c r="G21" s="12">
        <v>45677</v>
      </c>
      <c r="H21" s="13" t="s">
        <v>128</v>
      </c>
      <c r="I21" s="13" t="s">
        <v>179</v>
      </c>
      <c r="J21" s="13"/>
      <c r="K21" s="13"/>
      <c r="L21" s="13"/>
      <c r="M21" s="13"/>
      <c r="N21" s="13"/>
      <c r="O21" s="13"/>
      <c r="P21" s="13"/>
      <c r="X21" s="22"/>
      <c r="Y21" s="22"/>
    </row>
    <row r="22" spans="2:25" x14ac:dyDescent="0.25">
      <c r="B22" s="11" t="s">
        <v>97</v>
      </c>
      <c r="C22" s="10">
        <v>21</v>
      </c>
      <c r="D22" s="10">
        <v>2016</v>
      </c>
      <c r="G22" s="12">
        <v>45678</v>
      </c>
      <c r="H22" s="13" t="s">
        <v>129</v>
      </c>
      <c r="I22" s="13" t="s">
        <v>180</v>
      </c>
      <c r="J22" s="13"/>
      <c r="K22" s="13"/>
      <c r="L22" s="13"/>
      <c r="M22" s="13"/>
      <c r="N22" s="13"/>
      <c r="O22" s="13"/>
      <c r="P22" s="13"/>
      <c r="X22" s="22"/>
      <c r="Y22" s="22"/>
    </row>
    <row r="23" spans="2:25" x14ac:dyDescent="0.25">
      <c r="B23" s="11" t="s">
        <v>98</v>
      </c>
      <c r="C23" s="10">
        <v>22</v>
      </c>
      <c r="D23" s="10">
        <v>2017</v>
      </c>
      <c r="G23" s="12">
        <v>45679</v>
      </c>
      <c r="H23" s="13" t="s">
        <v>130</v>
      </c>
      <c r="I23" s="13" t="s">
        <v>181</v>
      </c>
      <c r="J23" s="13"/>
      <c r="K23" s="13"/>
      <c r="L23" s="13"/>
      <c r="M23" s="13"/>
      <c r="N23" s="13"/>
      <c r="O23" s="13"/>
      <c r="P23" s="13"/>
      <c r="X23" s="22"/>
      <c r="Y23" s="22"/>
    </row>
    <row r="24" spans="2:25" x14ac:dyDescent="0.25">
      <c r="B24" s="11" t="s">
        <v>99</v>
      </c>
      <c r="C24" s="10">
        <v>23</v>
      </c>
      <c r="D24" s="10">
        <v>2018</v>
      </c>
      <c r="G24" s="12">
        <v>45680</v>
      </c>
      <c r="H24" s="13" t="s">
        <v>131</v>
      </c>
      <c r="I24" s="13" t="s">
        <v>182</v>
      </c>
      <c r="J24" s="13"/>
      <c r="K24" s="13"/>
      <c r="L24" s="13"/>
      <c r="M24" s="13"/>
      <c r="N24" s="13"/>
      <c r="O24" s="13"/>
      <c r="P24" s="13"/>
      <c r="X24" s="22"/>
      <c r="Y24" s="22"/>
    </row>
    <row r="25" spans="2:25" x14ac:dyDescent="0.25">
      <c r="B25" s="11" t="s">
        <v>100</v>
      </c>
      <c r="C25" s="10">
        <v>24</v>
      </c>
      <c r="D25" s="10">
        <v>2019</v>
      </c>
      <c r="G25" s="12">
        <v>45681</v>
      </c>
      <c r="H25" s="13" t="s">
        <v>14</v>
      </c>
      <c r="I25" s="13" t="s">
        <v>183</v>
      </c>
      <c r="J25" s="13"/>
      <c r="K25" s="13"/>
      <c r="L25" s="13"/>
      <c r="M25" s="13"/>
      <c r="N25" s="13"/>
      <c r="O25" s="13"/>
      <c r="P25" s="13"/>
      <c r="X25" s="22"/>
      <c r="Y25" s="22"/>
    </row>
    <row r="26" spans="2:25" x14ac:dyDescent="0.25">
      <c r="B26" s="11" t="s">
        <v>101</v>
      </c>
      <c r="C26" s="10">
        <v>25</v>
      </c>
      <c r="D26" s="10">
        <v>2020</v>
      </c>
      <c r="G26" s="12">
        <v>45682</v>
      </c>
      <c r="H26" s="13" t="s">
        <v>132</v>
      </c>
      <c r="I26" s="13" t="s">
        <v>184</v>
      </c>
      <c r="J26" s="13"/>
      <c r="K26" s="13"/>
      <c r="L26" s="13"/>
      <c r="M26" s="13"/>
      <c r="N26" s="13"/>
      <c r="O26" s="13"/>
      <c r="P26" s="13"/>
      <c r="X26" s="22"/>
      <c r="Y26" s="22"/>
    </row>
    <row r="27" spans="2:25" x14ac:dyDescent="0.25">
      <c r="B27" s="11" t="s">
        <v>102</v>
      </c>
      <c r="C27" s="10">
        <v>26</v>
      </c>
      <c r="D27" s="10">
        <v>2021</v>
      </c>
      <c r="G27" s="12">
        <v>45683</v>
      </c>
      <c r="H27" s="13" t="s">
        <v>133</v>
      </c>
      <c r="I27" s="13" t="s">
        <v>185</v>
      </c>
      <c r="J27" s="13"/>
      <c r="K27" s="13"/>
      <c r="L27" s="13"/>
      <c r="M27" s="13"/>
      <c r="N27" s="13"/>
      <c r="O27" s="13"/>
      <c r="P27" s="13"/>
      <c r="X27" s="22"/>
      <c r="Y27" s="22"/>
    </row>
    <row r="28" spans="2:25" x14ac:dyDescent="0.25">
      <c r="B28" s="11" t="s">
        <v>103</v>
      </c>
      <c r="C28" s="10">
        <v>27</v>
      </c>
      <c r="D28" s="10">
        <v>2022</v>
      </c>
      <c r="G28" s="12">
        <v>45684</v>
      </c>
      <c r="H28" s="13" t="s">
        <v>134</v>
      </c>
      <c r="I28" s="13" t="s">
        <v>186</v>
      </c>
      <c r="J28" s="13"/>
      <c r="K28" s="13"/>
      <c r="L28" s="13"/>
      <c r="M28" s="13"/>
      <c r="N28" s="13"/>
      <c r="O28" s="13"/>
      <c r="P28" s="13"/>
      <c r="X28" s="22"/>
      <c r="Y28" s="22"/>
    </row>
    <row r="29" spans="2:25" x14ac:dyDescent="0.25">
      <c r="B29" s="11" t="s">
        <v>104</v>
      </c>
      <c r="C29" s="10">
        <v>28</v>
      </c>
      <c r="D29" s="10">
        <v>2023</v>
      </c>
      <c r="G29" s="12">
        <v>45685</v>
      </c>
      <c r="H29" s="13" t="s">
        <v>135</v>
      </c>
      <c r="X29" s="22"/>
      <c r="Y29" s="22"/>
    </row>
    <row r="30" spans="2:25" x14ac:dyDescent="0.25">
      <c r="B30" s="11" t="s">
        <v>105</v>
      </c>
      <c r="C30" s="10">
        <v>29</v>
      </c>
      <c r="D30" s="10">
        <v>2024</v>
      </c>
      <c r="G30" s="12">
        <v>45686</v>
      </c>
      <c r="H30" s="13" t="s">
        <v>136</v>
      </c>
      <c r="X30" s="22"/>
      <c r="Y30" s="22"/>
    </row>
    <row r="31" spans="2:25" x14ac:dyDescent="0.25">
      <c r="B31" s="11" t="s">
        <v>106</v>
      </c>
      <c r="C31" s="10">
        <v>30</v>
      </c>
      <c r="D31" s="10">
        <v>2025</v>
      </c>
      <c r="G31" s="12">
        <v>45687</v>
      </c>
      <c r="H31" s="13" t="s">
        <v>137</v>
      </c>
      <c r="X31" s="22"/>
      <c r="Y31" s="22"/>
    </row>
    <row r="32" spans="2:25" x14ac:dyDescent="0.25">
      <c r="B32" s="11" t="s">
        <v>107</v>
      </c>
      <c r="C32" s="10">
        <v>31</v>
      </c>
      <c r="D32" s="10">
        <v>2026</v>
      </c>
      <c r="G32" s="12">
        <v>45688</v>
      </c>
      <c r="H32" s="13" t="s">
        <v>138</v>
      </c>
    </row>
    <row r="33" spans="3:8" x14ac:dyDescent="0.25">
      <c r="C33" s="10">
        <v>32</v>
      </c>
      <c r="D33" s="10">
        <v>2027</v>
      </c>
      <c r="G33" s="12">
        <v>45689</v>
      </c>
      <c r="H33" s="13" t="s">
        <v>139</v>
      </c>
    </row>
    <row r="34" spans="3:8" x14ac:dyDescent="0.25">
      <c r="C34" s="10">
        <v>33</v>
      </c>
      <c r="D34" s="10">
        <v>2028</v>
      </c>
      <c r="G34" s="12">
        <v>45690</v>
      </c>
      <c r="H34" s="13" t="s">
        <v>140</v>
      </c>
    </row>
    <row r="35" spans="3:8" x14ac:dyDescent="0.25">
      <c r="C35" s="10">
        <v>34</v>
      </c>
      <c r="D35" s="10">
        <v>2029</v>
      </c>
      <c r="G35" s="12">
        <v>45691</v>
      </c>
      <c r="H35" s="13" t="s">
        <v>141</v>
      </c>
    </row>
    <row r="36" spans="3:8" x14ac:dyDescent="0.25">
      <c r="C36" s="10">
        <v>35</v>
      </c>
      <c r="D36" s="10">
        <v>2030</v>
      </c>
      <c r="H36" s="13" t="s">
        <v>142</v>
      </c>
    </row>
    <row r="37" spans="3:8" x14ac:dyDescent="0.25">
      <c r="H37" s="13" t="s">
        <v>143</v>
      </c>
    </row>
    <row r="38" spans="3:8" x14ac:dyDescent="0.25">
      <c r="H38" s="13" t="s">
        <v>144</v>
      </c>
    </row>
    <row r="39" spans="3:8" x14ac:dyDescent="0.25">
      <c r="H39" s="13" t="s">
        <v>145</v>
      </c>
    </row>
    <row r="40" spans="3:8" x14ac:dyDescent="0.25">
      <c r="H40" s="13" t="s">
        <v>146</v>
      </c>
    </row>
    <row r="41" spans="3:8" x14ac:dyDescent="0.25">
      <c r="H41" s="13" t="s">
        <v>147</v>
      </c>
    </row>
    <row r="42" spans="3:8" x14ac:dyDescent="0.25">
      <c r="H42" s="13" t="s">
        <v>148</v>
      </c>
    </row>
    <row r="43" spans="3:8" x14ac:dyDescent="0.25">
      <c r="H43" s="13" t="s">
        <v>149</v>
      </c>
    </row>
    <row r="44" spans="3:8" x14ac:dyDescent="0.25">
      <c r="H44" s="13" t="s">
        <v>150</v>
      </c>
    </row>
    <row r="45" spans="3:8" x14ac:dyDescent="0.25">
      <c r="H45" s="13" t="s">
        <v>151</v>
      </c>
    </row>
    <row r="46" spans="3:8" x14ac:dyDescent="0.25">
      <c r="H46" s="13" t="s">
        <v>152</v>
      </c>
    </row>
    <row r="47" spans="3:8" x14ac:dyDescent="0.25">
      <c r="H47" s="13" t="s">
        <v>153</v>
      </c>
    </row>
    <row r="48" spans="3:8" x14ac:dyDescent="0.25">
      <c r="H48" s="13" t="s">
        <v>154</v>
      </c>
    </row>
    <row r="49" spans="8:8" x14ac:dyDescent="0.25">
      <c r="H49" s="13" t="s">
        <v>155</v>
      </c>
    </row>
    <row r="50" spans="8:8" x14ac:dyDescent="0.25">
      <c r="H50" s="13" t="s">
        <v>156</v>
      </c>
    </row>
    <row r="51" spans="8:8" x14ac:dyDescent="0.25">
      <c r="H51" s="13" t="s">
        <v>157</v>
      </c>
    </row>
    <row r="52" spans="8:8" x14ac:dyDescent="0.25">
      <c r="H52" s="13" t="s">
        <v>158</v>
      </c>
    </row>
    <row r="53" spans="8:8" x14ac:dyDescent="0.25">
      <c r="H53" s="13" t="s">
        <v>159</v>
      </c>
    </row>
    <row r="54" spans="8:8" x14ac:dyDescent="0.25">
      <c r="H54" s="13" t="s">
        <v>160</v>
      </c>
    </row>
    <row r="55" spans="8:8" x14ac:dyDescent="0.25">
      <c r="H55" s="11"/>
    </row>
    <row r="56" spans="8:8" x14ac:dyDescent="0.25">
      <c r="H56" s="11"/>
    </row>
    <row r="57" spans="8:8" x14ac:dyDescent="0.25">
      <c r="H57" s="11"/>
    </row>
    <row r="58" spans="8:8" x14ac:dyDescent="0.25">
      <c r="H58" s="11"/>
    </row>
    <row r="59" spans="8:8" x14ac:dyDescent="0.25">
      <c r="H59" s="11"/>
    </row>
    <row r="60" spans="8:8" x14ac:dyDescent="0.25">
      <c r="H60" s="11"/>
    </row>
    <row r="61" spans="8:8" x14ac:dyDescent="0.25">
      <c r="H61" s="11"/>
    </row>
    <row r="62" spans="8:8" x14ac:dyDescent="0.25">
      <c r="H62" s="11"/>
    </row>
    <row r="63" spans="8:8" x14ac:dyDescent="0.25">
      <c r="H63" s="11"/>
    </row>
    <row r="64" spans="8:8" x14ac:dyDescent="0.25">
      <c r="H64" s="11"/>
    </row>
    <row r="65" spans="8:8" x14ac:dyDescent="0.25">
      <c r="H65" s="11"/>
    </row>
    <row r="66" spans="8:8" x14ac:dyDescent="0.25">
      <c r="H66" s="11"/>
    </row>
    <row r="67" spans="8:8" x14ac:dyDescent="0.25">
      <c r="H67" s="11"/>
    </row>
    <row r="68" spans="8:8" x14ac:dyDescent="0.25">
      <c r="H68" s="11"/>
    </row>
    <row r="69" spans="8:8" x14ac:dyDescent="0.25">
      <c r="H69" s="11"/>
    </row>
    <row r="70" spans="8:8" x14ac:dyDescent="0.25">
      <c r="H70" s="11"/>
    </row>
    <row r="71" spans="8:8" x14ac:dyDescent="0.25">
      <c r="H71" s="11"/>
    </row>
    <row r="72" spans="8:8" x14ac:dyDescent="0.25">
      <c r="H72" s="11"/>
    </row>
    <row r="73" spans="8:8" x14ac:dyDescent="0.25">
      <c r="H73" s="11"/>
    </row>
    <row r="74" spans="8:8" x14ac:dyDescent="0.25">
      <c r="H74" s="11"/>
    </row>
    <row r="75" spans="8:8" x14ac:dyDescent="0.25">
      <c r="H75" s="11"/>
    </row>
    <row r="76" spans="8:8" x14ac:dyDescent="0.25">
      <c r="H76" s="11"/>
    </row>
    <row r="77" spans="8:8" x14ac:dyDescent="0.25">
      <c r="H77" s="11"/>
    </row>
    <row r="78" spans="8:8" x14ac:dyDescent="0.25">
      <c r="H78" s="11"/>
    </row>
    <row r="79" spans="8:8" x14ac:dyDescent="0.25">
      <c r="H79" s="11"/>
    </row>
    <row r="80" spans="8:8" x14ac:dyDescent="0.25">
      <c r="H80" s="11"/>
    </row>
  </sheetData>
  <dataValidations count="2">
    <dataValidation type="whole" allowBlank="1" showInputMessage="1" showErrorMessage="1" sqref="D37:D150000" xr:uid="{C46045B3-B5F0-4CF2-A2B7-9ECB602F428A}">
      <formula1>2000</formula1>
      <formula2>2050</formula2>
    </dataValidation>
    <dataValidation type="whole" allowBlank="1" showInputMessage="1" showErrorMessage="1" sqref="C37:C150000" xr:uid="{95956F5A-C874-4697-AFEA-5536F51ADE97}">
      <formula1>1</formula1>
      <formula2>30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AM70"/>
  <sheetViews>
    <sheetView topLeftCell="A32" zoomScale="70" zoomScaleNormal="70" workbookViewId="0">
      <selection activeCell="C59" sqref="C59"/>
    </sheetView>
  </sheetViews>
  <sheetFormatPr defaultRowHeight="15" x14ac:dyDescent="0.25"/>
  <cols>
    <col min="1" max="1" width="60.140625" style="42" customWidth="1"/>
    <col min="2" max="2" width="76.140625" style="31" customWidth="1"/>
    <col min="3" max="3" width="70.140625" style="31" customWidth="1"/>
    <col min="4" max="4" width="106.85546875" style="31" customWidth="1"/>
    <col min="5" max="39" width="9.140625" style="23"/>
    <col min="40" max="16384" width="9.140625" style="24"/>
  </cols>
  <sheetData>
    <row r="1" spans="1:4" x14ac:dyDescent="0.25">
      <c r="A1" s="32" t="s">
        <v>294</v>
      </c>
      <c r="B1" s="33" t="s">
        <v>17</v>
      </c>
      <c r="C1" s="33" t="s">
        <v>18</v>
      </c>
      <c r="D1" s="33" t="s">
        <v>19</v>
      </c>
    </row>
    <row r="2" spans="1:4" x14ac:dyDescent="0.25">
      <c r="A2" s="25" t="s">
        <v>16</v>
      </c>
      <c r="B2" s="28" t="s">
        <v>20</v>
      </c>
      <c r="C2" s="28" t="s">
        <v>21</v>
      </c>
      <c r="D2" s="34" t="s">
        <v>53</v>
      </c>
    </row>
    <row r="3" spans="1:4" x14ac:dyDescent="0.25">
      <c r="A3" s="25" t="s">
        <v>0</v>
      </c>
      <c r="B3" s="28" t="s">
        <v>22</v>
      </c>
      <c r="C3" s="28" t="s">
        <v>21</v>
      </c>
      <c r="D3" s="34" t="s">
        <v>53</v>
      </c>
    </row>
    <row r="4" spans="1:4" x14ac:dyDescent="0.25">
      <c r="A4" s="25" t="s">
        <v>1</v>
      </c>
      <c r="B4" s="28" t="s">
        <v>23</v>
      </c>
      <c r="C4" s="28" t="s">
        <v>24</v>
      </c>
      <c r="D4" s="34" t="s">
        <v>53</v>
      </c>
    </row>
    <row r="5" spans="1:4" x14ac:dyDescent="0.25">
      <c r="A5" s="25" t="s">
        <v>25</v>
      </c>
      <c r="B5" s="28" t="s">
        <v>26</v>
      </c>
      <c r="C5" s="28" t="s">
        <v>27</v>
      </c>
      <c r="D5" s="34" t="s">
        <v>53</v>
      </c>
    </row>
    <row r="6" spans="1:4" s="23" customFormat="1" x14ac:dyDescent="0.25">
      <c r="A6" s="25" t="s">
        <v>2</v>
      </c>
      <c r="B6" s="28" t="s">
        <v>28</v>
      </c>
      <c r="C6" s="28" t="s">
        <v>21</v>
      </c>
      <c r="D6" s="34" t="s">
        <v>53</v>
      </c>
    </row>
    <row r="7" spans="1:4" s="23" customFormat="1" ht="45" x14ac:dyDescent="0.25">
      <c r="A7" s="25" t="s">
        <v>54</v>
      </c>
      <c r="B7" s="34" t="s">
        <v>55</v>
      </c>
      <c r="C7" s="34" t="s">
        <v>56</v>
      </c>
      <c r="D7" s="34" t="s">
        <v>57</v>
      </c>
    </row>
    <row r="8" spans="1:4" s="23" customFormat="1" x14ac:dyDescent="0.25">
      <c r="A8" s="26" t="s">
        <v>3</v>
      </c>
      <c r="B8" s="28" t="s">
        <v>29</v>
      </c>
      <c r="C8" s="28" t="s">
        <v>30</v>
      </c>
      <c r="D8" s="27" t="s">
        <v>288</v>
      </c>
    </row>
    <row r="9" spans="1:4" s="23" customFormat="1" x14ac:dyDescent="0.25">
      <c r="A9" s="25" t="s">
        <v>4</v>
      </c>
      <c r="B9" s="34" t="s">
        <v>265</v>
      </c>
      <c r="C9" s="34" t="s">
        <v>31</v>
      </c>
      <c r="D9" s="34" t="s">
        <v>53</v>
      </c>
    </row>
    <row r="10" spans="1:4" s="23" customFormat="1" x14ac:dyDescent="0.25">
      <c r="A10" s="25" t="s">
        <v>5</v>
      </c>
      <c r="B10" s="34" t="s">
        <v>58</v>
      </c>
      <c r="C10" s="34" t="s">
        <v>21</v>
      </c>
      <c r="D10" s="34" t="s">
        <v>53</v>
      </c>
    </row>
    <row r="11" spans="1:4" s="23" customFormat="1" x14ac:dyDescent="0.25">
      <c r="A11" s="25" t="s">
        <v>59</v>
      </c>
      <c r="B11" s="34" t="s">
        <v>60</v>
      </c>
      <c r="C11" s="34" t="s">
        <v>32</v>
      </c>
      <c r="D11" s="34" t="s">
        <v>61</v>
      </c>
    </row>
    <row r="12" spans="1:4" s="23" customFormat="1" ht="30" x14ac:dyDescent="0.25">
      <c r="A12" s="25" t="s">
        <v>10</v>
      </c>
      <c r="B12" s="34" t="s">
        <v>266</v>
      </c>
      <c r="C12" s="34" t="s">
        <v>33</v>
      </c>
      <c r="D12" s="34" t="s">
        <v>53</v>
      </c>
    </row>
    <row r="13" spans="1:4" s="23" customFormat="1" ht="30" x14ac:dyDescent="0.25">
      <c r="A13" s="25" t="s">
        <v>11</v>
      </c>
      <c r="B13" s="34" t="s">
        <v>267</v>
      </c>
      <c r="C13" s="34" t="s">
        <v>33</v>
      </c>
      <c r="D13" s="34" t="s">
        <v>53</v>
      </c>
    </row>
    <row r="14" spans="1:4" s="23" customFormat="1" x14ac:dyDescent="0.25">
      <c r="A14" s="25" t="s">
        <v>6</v>
      </c>
      <c r="B14" s="34" t="s">
        <v>268</v>
      </c>
      <c r="C14" s="34" t="s">
        <v>21</v>
      </c>
      <c r="D14" s="34" t="s">
        <v>62</v>
      </c>
    </row>
    <row r="15" spans="1:4" s="23" customFormat="1" x14ac:dyDescent="0.25">
      <c r="A15" s="25" t="s">
        <v>7</v>
      </c>
      <c r="B15" s="34" t="s">
        <v>269</v>
      </c>
      <c r="C15" s="34" t="s">
        <v>21</v>
      </c>
      <c r="D15" s="34" t="s">
        <v>63</v>
      </c>
    </row>
    <row r="16" spans="1:4" s="23" customFormat="1" x14ac:dyDescent="0.25">
      <c r="A16" s="25" t="s">
        <v>8</v>
      </c>
      <c r="B16" s="34" t="s">
        <v>270</v>
      </c>
      <c r="C16" s="34" t="s">
        <v>32</v>
      </c>
      <c r="D16" s="34" t="s">
        <v>61</v>
      </c>
    </row>
    <row r="17" spans="1:4" s="23" customFormat="1" x14ac:dyDescent="0.25">
      <c r="A17" s="25" t="s">
        <v>9</v>
      </c>
      <c r="B17" s="34" t="s">
        <v>271</v>
      </c>
      <c r="C17" s="34" t="s">
        <v>32</v>
      </c>
      <c r="D17" s="34" t="s">
        <v>61</v>
      </c>
    </row>
    <row r="18" spans="1:4" s="23" customFormat="1" x14ac:dyDescent="0.25">
      <c r="A18" s="25" t="s">
        <v>272</v>
      </c>
      <c r="B18" s="27" t="s">
        <v>274</v>
      </c>
      <c r="C18" s="28"/>
      <c r="D18" s="27" t="s">
        <v>273</v>
      </c>
    </row>
    <row r="19" spans="1:4" s="23" customFormat="1" x14ac:dyDescent="0.25">
      <c r="A19" s="25" t="s">
        <v>214</v>
      </c>
      <c r="B19" s="27" t="s">
        <v>275</v>
      </c>
      <c r="C19" s="28" t="s">
        <v>21</v>
      </c>
      <c r="D19" s="28"/>
    </row>
    <row r="20" spans="1:4" s="23" customFormat="1" x14ac:dyDescent="0.25">
      <c r="A20" s="25" t="s">
        <v>203</v>
      </c>
      <c r="B20" s="27" t="s">
        <v>277</v>
      </c>
      <c r="C20" s="28" t="s">
        <v>21</v>
      </c>
      <c r="D20" s="27" t="s">
        <v>276</v>
      </c>
    </row>
    <row r="21" spans="1:4" s="23" customFormat="1" x14ac:dyDescent="0.25">
      <c r="A21" s="25" t="s">
        <v>207</v>
      </c>
      <c r="B21" s="27" t="s">
        <v>278</v>
      </c>
      <c r="C21" s="28" t="s">
        <v>21</v>
      </c>
      <c r="D21" s="28" t="s">
        <v>200</v>
      </c>
    </row>
    <row r="22" spans="1:4" s="23" customFormat="1" x14ac:dyDescent="0.25">
      <c r="A22" s="25" t="s">
        <v>220</v>
      </c>
      <c r="B22" s="27" t="s">
        <v>279</v>
      </c>
      <c r="C22" s="28" t="s">
        <v>21</v>
      </c>
      <c r="D22" s="28" t="s">
        <v>199</v>
      </c>
    </row>
    <row r="23" spans="1:4" s="23" customFormat="1" x14ac:dyDescent="0.25">
      <c r="A23" s="25" t="s">
        <v>219</v>
      </c>
      <c r="B23" s="27" t="s">
        <v>280</v>
      </c>
      <c r="C23" s="28" t="s">
        <v>201</v>
      </c>
      <c r="D23" s="28"/>
    </row>
    <row r="24" spans="1:4" s="23" customFormat="1" x14ac:dyDescent="0.25">
      <c r="A24" s="25" t="s">
        <v>228</v>
      </c>
      <c r="B24" s="27" t="s">
        <v>281</v>
      </c>
      <c r="C24" s="28" t="s">
        <v>201</v>
      </c>
      <c r="D24" s="28"/>
    </row>
    <row r="25" spans="1:4" s="23" customFormat="1" x14ac:dyDescent="0.25">
      <c r="A25" s="25" t="s">
        <v>215</v>
      </c>
      <c r="B25" s="27" t="s">
        <v>282</v>
      </c>
      <c r="C25" s="27" t="s">
        <v>56</v>
      </c>
      <c r="D25" s="28"/>
    </row>
    <row r="26" spans="1:4" s="23" customFormat="1" x14ac:dyDescent="0.25">
      <c r="A26" s="25" t="s">
        <v>225</v>
      </c>
      <c r="B26" s="27" t="s">
        <v>283</v>
      </c>
      <c r="C26" s="34" t="s">
        <v>201</v>
      </c>
      <c r="D26" s="28"/>
    </row>
    <row r="27" spans="1:4" s="23" customFormat="1" x14ac:dyDescent="0.25">
      <c r="A27" s="25" t="s">
        <v>284</v>
      </c>
      <c r="B27" s="27" t="s">
        <v>285</v>
      </c>
      <c r="C27" s="34" t="s">
        <v>21</v>
      </c>
      <c r="D27" s="34"/>
    </row>
    <row r="28" spans="1:4" s="23" customFormat="1" x14ac:dyDescent="0.25">
      <c r="A28" s="25" t="s">
        <v>226</v>
      </c>
      <c r="B28" s="27" t="s">
        <v>286</v>
      </c>
      <c r="C28" s="34" t="s">
        <v>201</v>
      </c>
      <c r="D28" s="34"/>
    </row>
    <row r="29" spans="1:4" s="23" customFormat="1" x14ac:dyDescent="0.25">
      <c r="A29" s="39" t="s">
        <v>234</v>
      </c>
      <c r="B29" s="35" t="s">
        <v>290</v>
      </c>
      <c r="C29" s="35" t="s">
        <v>21</v>
      </c>
      <c r="D29" s="35" t="s">
        <v>289</v>
      </c>
    </row>
    <row r="30" spans="1:4" s="23" customFormat="1" ht="75" x14ac:dyDescent="0.25">
      <c r="A30" s="40" t="s">
        <v>235</v>
      </c>
      <c r="B30" s="36" t="s">
        <v>287</v>
      </c>
      <c r="C30" s="36" t="s">
        <v>56</v>
      </c>
      <c r="D30" s="36" t="s">
        <v>299</v>
      </c>
    </row>
    <row r="31" spans="1:4" s="23" customFormat="1" x14ac:dyDescent="0.25">
      <c r="A31" s="39" t="s">
        <v>236</v>
      </c>
      <c r="B31" s="35" t="s">
        <v>290</v>
      </c>
      <c r="C31" s="35" t="s">
        <v>21</v>
      </c>
      <c r="D31" s="35"/>
    </row>
    <row r="32" spans="1:4" s="23" customFormat="1" x14ac:dyDescent="0.25">
      <c r="A32" s="39" t="s">
        <v>237</v>
      </c>
      <c r="B32" s="35" t="s">
        <v>290</v>
      </c>
      <c r="C32" s="35" t="s">
        <v>21</v>
      </c>
      <c r="D32" s="35"/>
    </row>
    <row r="33" spans="1:4" s="23" customFormat="1" ht="30" x14ac:dyDescent="0.25">
      <c r="A33" s="25" t="s">
        <v>229</v>
      </c>
      <c r="B33" s="27" t="s">
        <v>291</v>
      </c>
      <c r="C33" s="34"/>
      <c r="D33" s="27" t="s">
        <v>293</v>
      </c>
    </row>
    <row r="34" spans="1:4" s="23" customFormat="1" ht="30" x14ac:dyDescent="0.25">
      <c r="A34" s="25" t="s">
        <v>227</v>
      </c>
      <c r="B34" s="27" t="s">
        <v>292</v>
      </c>
      <c r="C34" s="28" t="s">
        <v>56</v>
      </c>
      <c r="D34" s="27" t="s">
        <v>293</v>
      </c>
    </row>
    <row r="35" spans="1:4" s="23" customFormat="1" ht="30" x14ac:dyDescent="0.25">
      <c r="A35" s="25" t="s">
        <v>64</v>
      </c>
      <c r="B35" s="6" t="s">
        <v>65</v>
      </c>
      <c r="C35" s="37" t="s">
        <v>21</v>
      </c>
      <c r="D35" s="6" t="s">
        <v>66</v>
      </c>
    </row>
    <row r="36" spans="1:4" s="23" customFormat="1" ht="45" x14ac:dyDescent="0.25">
      <c r="A36" s="25" t="s">
        <v>67</v>
      </c>
      <c r="B36" s="6" t="s">
        <v>68</v>
      </c>
      <c r="C36" s="37" t="s">
        <v>21</v>
      </c>
      <c r="D36" s="6" t="s">
        <v>69</v>
      </c>
    </row>
    <row r="37" spans="1:4" s="23" customFormat="1" ht="150" x14ac:dyDescent="0.25">
      <c r="A37" s="25" t="s">
        <v>70</v>
      </c>
      <c r="B37" s="6" t="s">
        <v>71</v>
      </c>
      <c r="C37" s="37" t="s">
        <v>30</v>
      </c>
      <c r="D37" s="6" t="s">
        <v>72</v>
      </c>
    </row>
    <row r="38" spans="1:4" s="23" customFormat="1" x14ac:dyDescent="0.25">
      <c r="A38" s="25" t="s">
        <v>238</v>
      </c>
      <c r="B38" s="29" t="s">
        <v>73</v>
      </c>
      <c r="C38" s="29" t="s">
        <v>56</v>
      </c>
      <c r="D38" s="29" t="s">
        <v>74</v>
      </c>
    </row>
    <row r="39" spans="1:4" s="23" customFormat="1" x14ac:dyDescent="0.25">
      <c r="A39" s="25" t="s">
        <v>202</v>
      </c>
      <c r="B39" s="27" t="s">
        <v>274</v>
      </c>
      <c r="C39" s="27" t="s">
        <v>56</v>
      </c>
      <c r="D39" s="27" t="s">
        <v>273</v>
      </c>
    </row>
    <row r="40" spans="1:4" s="23" customFormat="1" ht="30" x14ac:dyDescent="0.25">
      <c r="A40" s="25" t="s">
        <v>249</v>
      </c>
      <c r="B40" s="30" t="s">
        <v>295</v>
      </c>
      <c r="C40" s="30" t="s">
        <v>56</v>
      </c>
      <c r="D40" s="29"/>
    </row>
    <row r="41" spans="1:4" s="23" customFormat="1" x14ac:dyDescent="0.25">
      <c r="A41" s="25" t="s">
        <v>262</v>
      </c>
      <c r="B41" s="30" t="s">
        <v>296</v>
      </c>
      <c r="C41" s="30" t="s">
        <v>56</v>
      </c>
      <c r="D41" s="29"/>
    </row>
    <row r="42" spans="1:4" s="23" customFormat="1" x14ac:dyDescent="0.25">
      <c r="A42" s="39" t="s">
        <v>250</v>
      </c>
      <c r="B42" s="35" t="s">
        <v>297</v>
      </c>
      <c r="C42" s="35" t="s">
        <v>21</v>
      </c>
      <c r="D42" s="35" t="s">
        <v>289</v>
      </c>
    </row>
    <row r="43" spans="1:4" s="23" customFormat="1" ht="75" x14ac:dyDescent="0.25">
      <c r="A43" s="40" t="s">
        <v>251</v>
      </c>
      <c r="B43" s="36" t="s">
        <v>298</v>
      </c>
      <c r="C43" s="36" t="s">
        <v>56</v>
      </c>
      <c r="D43" s="36" t="s">
        <v>300</v>
      </c>
    </row>
    <row r="44" spans="1:4" s="23" customFormat="1" x14ac:dyDescent="0.25">
      <c r="A44" s="39" t="s">
        <v>252</v>
      </c>
      <c r="B44" s="35" t="s">
        <v>290</v>
      </c>
      <c r="C44" s="35" t="s">
        <v>21</v>
      </c>
      <c r="D44" s="35"/>
    </row>
    <row r="45" spans="1:4" s="23" customFormat="1" x14ac:dyDescent="0.25">
      <c r="A45" s="39" t="s">
        <v>253</v>
      </c>
      <c r="B45" s="35" t="s">
        <v>290</v>
      </c>
      <c r="C45" s="35" t="s">
        <v>21</v>
      </c>
      <c r="D45" s="35"/>
    </row>
    <row r="46" spans="1:4" s="23" customFormat="1" x14ac:dyDescent="0.25">
      <c r="A46" s="25" t="s">
        <v>256</v>
      </c>
      <c r="B46" s="30" t="s">
        <v>301</v>
      </c>
      <c r="C46" s="30" t="s">
        <v>56</v>
      </c>
      <c r="D46" s="29"/>
    </row>
    <row r="47" spans="1:4" s="23" customFormat="1" x14ac:dyDescent="0.25">
      <c r="A47" s="25" t="s">
        <v>257</v>
      </c>
      <c r="B47" s="30" t="s">
        <v>301</v>
      </c>
      <c r="C47" s="30" t="s">
        <v>56</v>
      </c>
      <c r="D47" s="29"/>
    </row>
    <row r="48" spans="1:4" s="23" customFormat="1" x14ac:dyDescent="0.25">
      <c r="A48" s="25" t="s">
        <v>260</v>
      </c>
      <c r="B48" s="30" t="s">
        <v>301</v>
      </c>
      <c r="C48" s="30" t="s">
        <v>56</v>
      </c>
      <c r="D48" s="29"/>
    </row>
    <row r="49" spans="1:4" s="23" customFormat="1" x14ac:dyDescent="0.25">
      <c r="A49" s="25" t="s">
        <v>263</v>
      </c>
      <c r="B49" s="30" t="s">
        <v>301</v>
      </c>
      <c r="C49" s="30" t="s">
        <v>56</v>
      </c>
      <c r="D49" s="29"/>
    </row>
    <row r="50" spans="1:4" x14ac:dyDescent="0.25">
      <c r="A50" s="25" t="s">
        <v>264</v>
      </c>
      <c r="B50" s="29" t="s">
        <v>73</v>
      </c>
      <c r="C50" s="29" t="s">
        <v>56</v>
      </c>
      <c r="D50" s="29" t="s">
        <v>74</v>
      </c>
    </row>
    <row r="51" spans="1:4" s="23" customFormat="1" x14ac:dyDescent="0.25">
      <c r="A51" s="41"/>
      <c r="B51" s="38"/>
      <c r="C51" s="38"/>
      <c r="D51" s="38"/>
    </row>
    <row r="52" spans="1:4" s="23" customFormat="1" x14ac:dyDescent="0.25">
      <c r="A52" s="41"/>
      <c r="B52" s="38"/>
      <c r="C52" s="38"/>
      <c r="D52" s="38"/>
    </row>
    <row r="53" spans="1:4" s="23" customFormat="1" x14ac:dyDescent="0.25">
      <c r="A53" s="41"/>
      <c r="B53" s="38"/>
      <c r="C53" s="38"/>
      <c r="D53" s="38"/>
    </row>
    <row r="54" spans="1:4" s="23" customFormat="1" x14ac:dyDescent="0.25">
      <c r="A54" s="41"/>
      <c r="B54" s="38"/>
      <c r="C54" s="38"/>
      <c r="D54" s="38"/>
    </row>
    <row r="55" spans="1:4" s="23" customFormat="1" x14ac:dyDescent="0.25">
      <c r="A55" s="41"/>
      <c r="B55" s="38"/>
      <c r="C55" s="38"/>
      <c r="D55" s="38"/>
    </row>
    <row r="56" spans="1:4" s="23" customFormat="1" x14ac:dyDescent="0.25">
      <c r="A56" s="41"/>
      <c r="B56" s="38"/>
      <c r="C56" s="38"/>
      <c r="D56" s="38"/>
    </row>
    <row r="57" spans="1:4" s="23" customFormat="1" x14ac:dyDescent="0.25">
      <c r="A57" s="41"/>
      <c r="B57" s="38"/>
      <c r="C57" s="38"/>
      <c r="D57" s="38"/>
    </row>
    <row r="58" spans="1:4" s="23" customFormat="1" x14ac:dyDescent="0.25">
      <c r="A58" s="41"/>
      <c r="B58" s="38"/>
      <c r="C58" s="38"/>
      <c r="D58" s="38"/>
    </row>
    <row r="59" spans="1:4" s="23" customFormat="1" x14ac:dyDescent="0.25">
      <c r="A59" s="41"/>
      <c r="B59" s="38"/>
      <c r="C59" s="38"/>
      <c r="D59" s="38"/>
    </row>
    <row r="60" spans="1:4" s="23" customFormat="1" x14ac:dyDescent="0.25">
      <c r="A60" s="41"/>
      <c r="B60" s="38"/>
      <c r="C60" s="38"/>
      <c r="D60" s="38"/>
    </row>
    <row r="61" spans="1:4" s="23" customFormat="1" x14ac:dyDescent="0.25">
      <c r="A61" s="41"/>
      <c r="B61" s="38"/>
      <c r="C61" s="38"/>
      <c r="D61" s="38"/>
    </row>
    <row r="62" spans="1:4" s="23" customFormat="1" x14ac:dyDescent="0.25">
      <c r="A62" s="41"/>
      <c r="B62" s="38"/>
      <c r="C62" s="38"/>
      <c r="D62" s="38"/>
    </row>
    <row r="63" spans="1:4" s="23" customFormat="1" x14ac:dyDescent="0.25">
      <c r="A63" s="41"/>
      <c r="B63" s="38"/>
      <c r="C63" s="38"/>
      <c r="D63" s="38"/>
    </row>
    <row r="64" spans="1:4" s="23" customFormat="1" x14ac:dyDescent="0.25">
      <c r="A64" s="41"/>
      <c r="B64" s="38"/>
      <c r="C64" s="38"/>
      <c r="D64" s="38"/>
    </row>
    <row r="65" spans="1:4" s="23" customFormat="1" x14ac:dyDescent="0.25">
      <c r="A65" s="41"/>
      <c r="B65" s="38"/>
      <c r="C65" s="38"/>
      <c r="D65" s="38"/>
    </row>
    <row r="66" spans="1:4" s="23" customFormat="1" x14ac:dyDescent="0.25">
      <c r="A66" s="41"/>
      <c r="B66" s="38"/>
      <c r="C66" s="38"/>
      <c r="D66" s="38"/>
    </row>
    <row r="67" spans="1:4" s="23" customFormat="1" x14ac:dyDescent="0.25">
      <c r="A67" s="41"/>
      <c r="B67" s="38"/>
      <c r="C67" s="38"/>
      <c r="D67" s="38"/>
    </row>
    <row r="68" spans="1:4" s="23" customFormat="1" x14ac:dyDescent="0.25">
      <c r="A68" s="41"/>
      <c r="B68" s="38"/>
      <c r="C68" s="38"/>
      <c r="D68" s="38"/>
    </row>
    <row r="69" spans="1:4" s="23" customFormat="1" x14ac:dyDescent="0.25">
      <c r="A69" s="41"/>
      <c r="B69" s="38"/>
      <c r="C69" s="38"/>
      <c r="D69" s="38"/>
    </row>
    <row r="70" spans="1:4" s="23" customFormat="1" x14ac:dyDescent="0.25">
      <c r="A70" s="41"/>
      <c r="B70" s="38"/>
      <c r="C70" s="38"/>
      <c r="D70" s="38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Props1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960DB4-29D3-4667-B6E1-DBEAB964F5C4}">
  <ds:schemaRefs>
    <ds:schemaRef ds:uri="http://schemas.microsoft.com/office/2006/metadata/properties"/>
    <ds:schemaRef ds:uri="56e11104-e517-41ad-b8c9-ded403ca45ac"/>
    <ds:schemaRef ds:uri="850cb53e-fb40-4794-8dab-3956571c2c9d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Geral</vt:lpstr>
      <vt:lpstr>Sistemas Iluminação</vt:lpstr>
      <vt:lpstr>Sistemas Elétricos</vt:lpstr>
      <vt:lpstr>Metadados Iluminação e Elétrico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Rodrigues;matheus.reis@antt.gov.br;andre-f.souza@antt.gov.br;francieli.sousa@antt.gov.br</dc:creator>
  <cp:lastModifiedBy>Sergio Bezerra De Menezes Rodrigues</cp:lastModifiedBy>
  <dcterms:created xsi:type="dcterms:W3CDTF">2025-02-18T11:23:56Z</dcterms:created>
  <dcterms:modified xsi:type="dcterms:W3CDTF">2025-06-17T21:17:54Z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